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2"/>
  </bookViews>
  <sheets>
    <sheet name="wszystkie" sheetId="1" r:id="rId1"/>
    <sheet name="dofinansowane " sheetId="2" r:id="rId2"/>
    <sheet name="brak środków " sheetId="3" r:id="rId3"/>
  </sheets>
  <definedNames>
    <definedName name="_xlnm.Print_Titles" localSheetId="0">'wszystkie'!$1:$4</definedName>
  </definedNames>
  <calcPr fullCalcOnLoad="1"/>
</workbook>
</file>

<file path=xl/sharedStrings.xml><?xml version="1.0" encoding="utf-8"?>
<sst xmlns="http://schemas.openxmlformats.org/spreadsheetml/2006/main" count="131" uniqueCount="55">
  <si>
    <t>Nazwa i adres oferenta</t>
  </si>
  <si>
    <t>Nazwa zadania</t>
  </si>
  <si>
    <t>Dotacja</t>
  </si>
  <si>
    <t>Spełnione wymogi formalne Tak/Nie</t>
  </si>
  <si>
    <t>Liczba uczestników zadania</t>
  </si>
  <si>
    <t>Uwagi/Błędy formalne</t>
  </si>
  <si>
    <t xml:space="preserve">Termin realizacji zadania </t>
  </si>
  <si>
    <t>Nr w EDOK-u</t>
  </si>
  <si>
    <t>RKP</t>
  </si>
  <si>
    <t>NR Oferty</t>
  </si>
  <si>
    <t>Opis zadania</t>
  </si>
  <si>
    <t>Liczba punktów   max 100</t>
  </si>
  <si>
    <t xml:space="preserve"> </t>
  </si>
  <si>
    <t xml:space="preserve">udział % dotacji w koszcie ogółem zadania kolumna obliczeniowa </t>
  </si>
  <si>
    <t xml:space="preserve">załącznik nr 2 </t>
  </si>
  <si>
    <t>Lp.</t>
  </si>
  <si>
    <t xml:space="preserve">wkład finansowy </t>
  </si>
  <si>
    <t xml:space="preserve">świadczenie pienięzne od odbiorców zadania </t>
  </si>
  <si>
    <t>Wkład osobowy/rzeczowy</t>
  </si>
  <si>
    <t xml:space="preserve">koszty ogółem </t>
  </si>
  <si>
    <t xml:space="preserve">środki własne </t>
  </si>
  <si>
    <t xml:space="preserve">Wykaz ofert złożonych na otwarty konkurs w ramach Programu finasowego wspieraniana realizację w 2020 r. zleconych zadań publicznych w określonych obszarach pomocy społecznej  </t>
  </si>
  <si>
    <t>Tak</t>
  </si>
  <si>
    <t xml:space="preserve">15.06.2020 r. - 31.12.2020 r. </t>
  </si>
  <si>
    <t xml:space="preserve">01.07.2020 - 31.12.2020 r. </t>
  </si>
  <si>
    <t xml:space="preserve">10.07.2020 r. - 31.12.2020 r. </t>
  </si>
  <si>
    <t>22.08.2020 r. - 30.12.2020 r.</t>
  </si>
  <si>
    <t>Pomoc i wsparcie dla osób bezdomnych i zagrożonych bezdomnością</t>
  </si>
  <si>
    <t xml:space="preserve">01.07.2020 r. - 31.12.2020 r. </t>
  </si>
  <si>
    <t>01.06.2020 r. - 31.12.2020 r.</t>
  </si>
  <si>
    <t>Brodnickie Centrum Caritas ul. Szosa Bydgoska 1, 87-100 Toruń</t>
  </si>
  <si>
    <t>Zgromadzenie Sióstr ,,Albertynek" ul. Koronowska 10, 85-405 Bydgoszcz</t>
  </si>
  <si>
    <t>Readaptacja społeczno-zawodowa osób bezdomnych i uzależnionych.</t>
  </si>
  <si>
    <t>Wsparcie niepełnosprawnych osób bezdomnych.</t>
  </si>
  <si>
    <t>Projekt polega na pomocy osobom podejmującycm próbę wyjścia z problemu bezdomności. W ramach zadania publicznego zostana podjętę następujące działania: zapewnienie całodobowego pobyty w placówce, zapewnienie spotkań terapii grupowej, zapewnienie spotkań indywidualnych z terapeutą uzależnień, zapewnienie indywidualnych spotkań z psychologiem, zpewnienie wsparcia specjalisty pedagoga-profilaktyka, pełniącego jednocześnie rolę lidera i wychowawcy.</t>
  </si>
  <si>
    <t>Terenowy Komitet Ochrony Praw Dziecka, ul. Armii Krajowej 9, 88-100 Inowrcoław</t>
  </si>
  <si>
    <t>Bydgoskie Stowarzyszenie Miłosiedzia św. Wincentego a`Paulo, Al. Ossolińskich 2, 85-093 Bydgoszcz</t>
  </si>
  <si>
    <t>Bezdomność nigdy nie jest wyborem.</t>
  </si>
  <si>
    <t xml:space="preserve"> Uwaga do oferty - Obowiązek zatrudniania pracownika socjalnego i opiekuna higienicznego na stałe (w ofercie nazwanego Trenerem)w schroniskach dla osób bezdomnych z usługami opiekuńczymi wynika z rozporządzenia Ministra Rodziny, Pracy i Polityki Społecznej z dnia 27 kwietnia 2018 r. w sprawie standardów noclegowni, schronisk dla osób bezdomnych i ogrzewalni (Dz. U. z 2018 r. poz 896) </t>
  </si>
  <si>
    <t xml:space="preserve">Adresatami zadania są osoby bezdomne i zagrożone bezdomnością. Program przewiduje działania w zakresie zakupu żywności oraz  przygotowywanie i wydawanie jednego gorącego posiłku dla 80 osób od poniedziałku do piątku, pomoc prawną, promocję zdrowia i zaburzeń snu, wsparcie medyczne i przygotowanie dwóch spotkań integracyjnych: inauguracyjne na rozpoczęcie projektu oraz wigilię. </t>
  </si>
  <si>
    <t>Zgromadzenie Sióstr Miłosierdzia św. Wincentego a`Paulo Prowincja Chełmińsko-Poznańska, ul. Dominikańska 40, 86-200 Chełmno</t>
  </si>
  <si>
    <t>Miłość jest twórcza do nieskończoności - Wsparcie dla osób bezdomnych i zagrożonych bezdomnością</t>
  </si>
  <si>
    <t>"GODNIE ŻYĆ" - POMOC I WSPARCIE DLA OSÓB BEZDOMNYCH I ZAGROŻONYCH BEZDOMNOŚCIĄ PODOPIECZNYCH Polskiego Czerwonego Krzyża w Bydgoszczy - Edycja VIII.</t>
  </si>
  <si>
    <t xml:space="preserve">Kompleksowa pomoc i wsparcie dla osób bezdomnych i zagrożonych bezdomnością. Pomocą zostanie objętych 40 osób, w tym 15 osób bezdomnych i 25 osób zagrożnych bezdomnością. W ramach projektu będą prowadzone następujące działania : zaspokajanie potrzeb życia codziennego ( zakup odzieży, zakup art. higienicznych itp.), pomoc żywnościowa w formie ciepłego posiłku,  zorganizowanie indywidualnych zajęć z terapeutą uzależnień, udział osób bezdomnych w obchodach "Światowego Dnia Walki z Głodem" z poczęstunkiem i prowiantem żywnościowym na wynos, 1 raz w miesiącu wydawania trwałej żywności oraz zorganizowanie wieczerzy wigilnej. </t>
  </si>
  <si>
    <t>Program przewiduje działania w zakresie: - pomoc w wyjściu z bezdomności - 10 osób poprzez systematyczną pracę idywidualną z podopiecznym, pomoc psychologa i terapeuty uzależnień poprzez zajęcia indywidualne i grupowe - 25 osób, pomoc w doposażaniu podopiecznego w zakup żywności, zakup pościeli, ręczników, koców, odzieży, butów, opału na zimę - 25 osób, animacje społeczne osób bezdomnych i zagrożonych bezdomnością ( zajęcia kulinarne, z prowadzenia domu, z kultury osobistej), 2 spotakania integracyjne oraz wyjazd turstyczny do Torunia.</t>
  </si>
  <si>
    <t>Projekt polega na pomocy i wsparciu dla osób bezdomnych i osób zagrożonych bezdomnością, skierowanych do schroniska dla osób bezdomnych w Inowrocławiu lub przebywających w mieszkaniach treningowych. Adresatami zadania będzie 12 bezdomnych kobiet. W czasie trwania zadania dyżur będzie pełnił psycholog, który w swojej pracy będzie wykorzystywał  m.in. metodę dialogu motywującego, doradca zawodowy, który będzie udzielał informacji o zawodach na rynku pracy, omawiane będą niezbędne umiejętności do poszukiwania pracy ponadto dyżur prawnika/ mediatora, który będzie poruszał  takie tematt jak: konflikty rozwodowe, ustalania zasad opieki na dziećmi, uregulowanie spraw alimentacyjnych oraz dyżur opiekuna osoby bezdomnej, który będzie prowadził rozmowy indywidulane z podopiecznymi  poprzez pomoc w rozwiązywaniu problmeów dnia codziennego. Prowadzone będą również zajęcia grupowe z zakresu życia społecznego i prowadzenia gospodarstwa domowego.</t>
  </si>
  <si>
    <t>Działania w ramach oferty zakładają wsparcie procesu zwiększenia samodzielności osobistej oraz aktywności społecznej bezdomnych osób niepełnosprawnych, które trafiają do schorniska dla osób bezdomnych z usługami opiekuńczymi w Chełmży. Projekt zakłada intensywne systematyczne i specjalistyczne wsparcie dla niepełnosprawnych osób bezdomnych poprzez intensywną pracę socjalną                ( zajęcia będą dotyczyły praw i obowiązków przynależnych niepełnosprawnej osobie bezdomnej, uregulowaniu jej sytuaci prawnej i bytowej)  oraz trening higieniczny polegający na pomocy osobie niepłnosprawnej w zadbaniu o swoją kondycję fizyczną i komfort higieniczny.</t>
  </si>
  <si>
    <t>Kujawsko-Pomorski Oddział Okręgowy PCK,    ul. dr E. Warmińskiego 10, 85-054 Bydgoszcz</t>
  </si>
  <si>
    <t>Wykaz ofert, którym Komisja Konkursowa przyznała dofinansowanie</t>
  </si>
  <si>
    <t>Przyznane środki</t>
  </si>
  <si>
    <t xml:space="preserve">załącznik nr 4 </t>
  </si>
  <si>
    <t xml:space="preserve">Wykaz ofert, którym pomimo spełnienia wymogów formalnych Komisja Konkursowa nie przyznała środków </t>
  </si>
  <si>
    <t>1.</t>
  </si>
  <si>
    <t xml:space="preserve">załącznik nr 3 </t>
  </si>
  <si>
    <t xml:space="preserve"> Uwaga do oferty - Obowiązek zatrudniania pracownika socjalnego i opiekuna higienicznego na stałe (w ofercie nazwanego Trenerem)w schroniskach dla osób bezdomnych z usługami opiekuńczymi wynika z rozporządzenia Ministra Rodziny, Pracy i Polityki Społecznej z dnia 27 kwietnia 2018 r. w sprawie standardów noclegowni, schronisk dla osób bezdomnych i ogrzewalni (Dz. U. z 2018 r. poz 896) . Z uwagi na brak środków odrzucona została oferta z uwagami.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</si>
</sst>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[$-415]dddd\,\ 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4" fontId="46" fillId="0" borderId="10" xfId="0" applyNumberFormat="1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4" fontId="47" fillId="0" borderId="0" xfId="0" applyNumberFormat="1" applyFont="1" applyFill="1" applyAlignment="1">
      <alignment vertical="center" wrapText="1"/>
    </xf>
    <xf numFmtId="4" fontId="40" fillId="0" borderId="0" xfId="0" applyNumberFormat="1" applyFont="1" applyFill="1" applyAlignment="1">
      <alignment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0" fillId="0" borderId="0" xfId="0" applyFont="1" applyAlignment="1">
      <alignment/>
    </xf>
    <xf numFmtId="0" fontId="49" fillId="0" borderId="0" xfId="0" applyFont="1" applyBorder="1" applyAlignment="1">
      <alignment/>
    </xf>
    <xf numFmtId="0" fontId="51" fillId="0" borderId="10" xfId="0" applyFont="1" applyBorder="1" applyAlignment="1">
      <alignment horizontal="justify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2:S20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IV16384"/>
    </sheetView>
  </sheetViews>
  <sheetFormatPr defaultColWidth="9.140625" defaultRowHeight="15"/>
  <cols>
    <col min="1" max="1" width="6.7109375" style="5" customWidth="1"/>
    <col min="2" max="2" width="0.13671875" style="7" hidden="1" customWidth="1"/>
    <col min="3" max="3" width="17.421875" style="5" hidden="1" customWidth="1"/>
    <col min="4" max="4" width="19.8515625" style="5" hidden="1" customWidth="1"/>
    <col min="5" max="5" width="15.57421875" style="5" customWidth="1"/>
    <col min="6" max="6" width="19.7109375" style="5" customWidth="1"/>
    <col min="7" max="7" width="37.8515625" style="5" customWidth="1"/>
    <col min="8" max="8" width="13.8515625" style="1" customWidth="1"/>
    <col min="9" max="9" width="11.28125" style="5" customWidth="1"/>
    <col min="10" max="10" width="12.140625" style="5" customWidth="1"/>
    <col min="11" max="11" width="9.8515625" style="5" customWidth="1"/>
    <col min="12" max="13" width="11.421875" style="12" customWidth="1"/>
    <col min="14" max="14" width="11.7109375" style="12" customWidth="1"/>
    <col min="15" max="15" width="10.28125" style="12" customWidth="1"/>
    <col min="16" max="16" width="8.57421875" style="5" customWidth="1"/>
    <col min="17" max="17" width="10.8515625" style="6" customWidth="1"/>
    <col min="18" max="18" width="10.7109375" style="5" customWidth="1"/>
    <col min="19" max="19" width="37.421875" style="5" customWidth="1"/>
    <col min="20" max="16384" width="9.140625" style="5" customWidth="1"/>
  </cols>
  <sheetData>
    <row r="2" spans="2:15" ht="14.25">
      <c r="B2" s="5"/>
      <c r="F2" s="14" t="s">
        <v>21</v>
      </c>
      <c r="G2" s="14"/>
      <c r="H2" s="14"/>
      <c r="I2" s="14"/>
      <c r="J2" s="14"/>
      <c r="K2" s="14"/>
      <c r="L2" s="15"/>
      <c r="M2" s="15"/>
      <c r="N2" s="16"/>
      <c r="O2" s="16"/>
    </row>
    <row r="3" spans="5:19" ht="14.25">
      <c r="E3" s="5" t="s">
        <v>12</v>
      </c>
      <c r="S3" s="5" t="s">
        <v>14</v>
      </c>
    </row>
    <row r="4" spans="1:19" s="9" customFormat="1" ht="113.25" customHeight="1">
      <c r="A4" s="8" t="s">
        <v>15</v>
      </c>
      <c r="B4" s="2" t="s">
        <v>9</v>
      </c>
      <c r="C4" s="2" t="s">
        <v>7</v>
      </c>
      <c r="D4" s="2" t="s">
        <v>8</v>
      </c>
      <c r="E4" s="18" t="s">
        <v>0</v>
      </c>
      <c r="F4" s="18" t="s">
        <v>1</v>
      </c>
      <c r="G4" s="18" t="s">
        <v>10</v>
      </c>
      <c r="H4" s="2" t="s">
        <v>6</v>
      </c>
      <c r="I4" s="3" t="s">
        <v>4</v>
      </c>
      <c r="J4" s="3" t="s">
        <v>19</v>
      </c>
      <c r="K4" s="3" t="s">
        <v>2</v>
      </c>
      <c r="L4" s="13" t="s">
        <v>20</v>
      </c>
      <c r="M4" s="17" t="s">
        <v>16</v>
      </c>
      <c r="N4" s="17" t="s">
        <v>18</v>
      </c>
      <c r="O4" s="17" t="s">
        <v>17</v>
      </c>
      <c r="P4" s="2" t="s">
        <v>13</v>
      </c>
      <c r="Q4" s="3" t="s">
        <v>3</v>
      </c>
      <c r="R4" s="3" t="s">
        <v>11</v>
      </c>
      <c r="S4" s="2" t="s">
        <v>5</v>
      </c>
    </row>
    <row r="5" spans="1:19" ht="230.25">
      <c r="A5" s="10">
        <v>1</v>
      </c>
      <c r="B5" s="10"/>
      <c r="C5" s="10"/>
      <c r="D5" s="10"/>
      <c r="E5" s="19" t="s">
        <v>47</v>
      </c>
      <c r="F5" s="19" t="s">
        <v>42</v>
      </c>
      <c r="G5" s="19" t="s">
        <v>43</v>
      </c>
      <c r="H5" s="20" t="s">
        <v>23</v>
      </c>
      <c r="I5" s="21">
        <v>40</v>
      </c>
      <c r="J5" s="22">
        <v>39499.92</v>
      </c>
      <c r="K5" s="22">
        <v>30000</v>
      </c>
      <c r="L5" s="22">
        <v>9499.92</v>
      </c>
      <c r="M5" s="22">
        <v>5799.92</v>
      </c>
      <c r="N5" s="22">
        <v>3700</v>
      </c>
      <c r="O5" s="22">
        <v>0</v>
      </c>
      <c r="P5" s="21">
        <v>75.95</v>
      </c>
      <c r="Q5" s="21" t="s">
        <v>22</v>
      </c>
      <c r="R5" s="21">
        <v>91</v>
      </c>
      <c r="S5" s="23"/>
    </row>
    <row r="6" spans="1:19" ht="258.75">
      <c r="A6" s="10">
        <v>2</v>
      </c>
      <c r="B6" s="10"/>
      <c r="C6" s="10"/>
      <c r="D6" s="10"/>
      <c r="E6" s="19" t="s">
        <v>30</v>
      </c>
      <c r="F6" s="19" t="s">
        <v>33</v>
      </c>
      <c r="G6" s="26" t="s">
        <v>46</v>
      </c>
      <c r="H6" s="20" t="s">
        <v>24</v>
      </c>
      <c r="I6" s="21">
        <v>20</v>
      </c>
      <c r="J6" s="24">
        <v>30884</v>
      </c>
      <c r="K6" s="24">
        <v>27400</v>
      </c>
      <c r="L6" s="24">
        <v>3484</v>
      </c>
      <c r="M6" s="24">
        <v>3848</v>
      </c>
      <c r="N6" s="24">
        <v>0</v>
      </c>
      <c r="O6" s="24">
        <v>0</v>
      </c>
      <c r="P6" s="24">
        <v>88.72</v>
      </c>
      <c r="Q6" s="21" t="s">
        <v>22</v>
      </c>
      <c r="R6" s="21">
        <v>72</v>
      </c>
      <c r="S6" s="25" t="s">
        <v>38</v>
      </c>
    </row>
    <row r="7" spans="1:19" ht="201">
      <c r="A7" s="10">
        <v>3</v>
      </c>
      <c r="B7" s="10"/>
      <c r="C7" s="10"/>
      <c r="D7" s="10"/>
      <c r="E7" s="19" t="s">
        <v>40</v>
      </c>
      <c r="F7" s="19" t="s">
        <v>41</v>
      </c>
      <c r="G7" s="19" t="s">
        <v>44</v>
      </c>
      <c r="H7" s="20" t="s">
        <v>25</v>
      </c>
      <c r="I7" s="21">
        <v>25</v>
      </c>
      <c r="J7" s="24">
        <v>55230</v>
      </c>
      <c r="K7" s="24">
        <v>30000</v>
      </c>
      <c r="L7" s="24">
        <v>25230</v>
      </c>
      <c r="M7" s="24">
        <v>1980</v>
      </c>
      <c r="N7" s="24">
        <v>23250</v>
      </c>
      <c r="O7" s="24">
        <v>0</v>
      </c>
      <c r="P7" s="24">
        <v>54.32</v>
      </c>
      <c r="Q7" s="21" t="s">
        <v>22</v>
      </c>
      <c r="R7" s="21">
        <v>86</v>
      </c>
      <c r="S7" s="27"/>
    </row>
    <row r="8" spans="1:19" ht="144">
      <c r="A8" s="10">
        <v>4</v>
      </c>
      <c r="B8" s="10"/>
      <c r="C8" s="10"/>
      <c r="D8" s="10"/>
      <c r="E8" s="19" t="s">
        <v>36</v>
      </c>
      <c r="F8" s="19" t="s">
        <v>37</v>
      </c>
      <c r="G8" s="19" t="s">
        <v>39</v>
      </c>
      <c r="H8" s="20" t="s">
        <v>26</v>
      </c>
      <c r="I8" s="21">
        <v>80</v>
      </c>
      <c r="J8" s="24">
        <v>38700</v>
      </c>
      <c r="K8" s="24">
        <v>30000</v>
      </c>
      <c r="L8" s="24">
        <v>8700</v>
      </c>
      <c r="M8" s="24">
        <v>100</v>
      </c>
      <c r="N8" s="24">
        <v>8600</v>
      </c>
      <c r="O8" s="24">
        <v>0</v>
      </c>
      <c r="P8" s="24">
        <v>77.52</v>
      </c>
      <c r="Q8" s="21" t="s">
        <v>22</v>
      </c>
      <c r="R8" s="21">
        <v>86</v>
      </c>
      <c r="S8" s="27"/>
    </row>
    <row r="9" spans="1:19" ht="345">
      <c r="A9" s="10">
        <v>5</v>
      </c>
      <c r="B9" s="10"/>
      <c r="C9" s="10"/>
      <c r="D9" s="10"/>
      <c r="E9" s="19" t="s">
        <v>35</v>
      </c>
      <c r="F9" s="19" t="s">
        <v>27</v>
      </c>
      <c r="G9" s="28" t="s">
        <v>45</v>
      </c>
      <c r="H9" s="20" t="s">
        <v>28</v>
      </c>
      <c r="I9" s="21">
        <v>12</v>
      </c>
      <c r="J9" s="24">
        <v>32980</v>
      </c>
      <c r="K9" s="24">
        <v>29980</v>
      </c>
      <c r="L9" s="24">
        <v>3300</v>
      </c>
      <c r="M9" s="24">
        <v>0</v>
      </c>
      <c r="N9" s="24">
        <v>3300</v>
      </c>
      <c r="O9" s="24">
        <v>0</v>
      </c>
      <c r="P9" s="24">
        <v>90.9</v>
      </c>
      <c r="Q9" s="21" t="s">
        <v>22</v>
      </c>
      <c r="R9" s="21">
        <v>98</v>
      </c>
      <c r="S9" s="27"/>
    </row>
    <row r="10" spans="1:19" ht="186.75">
      <c r="A10" s="10">
        <v>6</v>
      </c>
      <c r="B10" s="10"/>
      <c r="C10" s="10"/>
      <c r="D10" s="10"/>
      <c r="E10" s="19" t="s">
        <v>31</v>
      </c>
      <c r="F10" s="19" t="s">
        <v>32</v>
      </c>
      <c r="G10" s="26" t="s">
        <v>34</v>
      </c>
      <c r="H10" s="20" t="s">
        <v>29</v>
      </c>
      <c r="I10" s="21">
        <v>10</v>
      </c>
      <c r="J10" s="24">
        <v>33120</v>
      </c>
      <c r="K10" s="24">
        <v>30000</v>
      </c>
      <c r="L10" s="24">
        <v>3120</v>
      </c>
      <c r="M10" s="24">
        <v>0</v>
      </c>
      <c r="N10" s="24">
        <v>3120</v>
      </c>
      <c r="O10" s="24">
        <v>0</v>
      </c>
      <c r="P10" s="24">
        <v>90.58</v>
      </c>
      <c r="Q10" s="21" t="s">
        <v>22</v>
      </c>
      <c r="R10" s="21">
        <v>98</v>
      </c>
      <c r="S10" s="27"/>
    </row>
    <row r="11" spans="1:19" ht="14.25">
      <c r="A11" s="10"/>
      <c r="B11" s="10"/>
      <c r="C11" s="10"/>
      <c r="D11" s="10"/>
      <c r="E11" s="10"/>
      <c r="F11" s="10"/>
      <c r="G11" s="10"/>
      <c r="H11" s="4"/>
      <c r="I11" s="10"/>
      <c r="J11" s="29">
        <f aca="true" t="shared" si="0" ref="J11:O11">SUM(J5:J10)</f>
        <v>230413.91999999998</v>
      </c>
      <c r="K11" s="29">
        <f t="shared" si="0"/>
        <v>177380</v>
      </c>
      <c r="L11" s="29">
        <f t="shared" si="0"/>
        <v>53333.92</v>
      </c>
      <c r="M11" s="29">
        <f t="shared" si="0"/>
        <v>11727.92</v>
      </c>
      <c r="N11" s="29">
        <f t="shared" si="0"/>
        <v>41970</v>
      </c>
      <c r="O11" s="29">
        <f t="shared" si="0"/>
        <v>0</v>
      </c>
      <c r="P11" s="29"/>
      <c r="Q11" s="30"/>
      <c r="R11" s="10"/>
      <c r="S11" s="27"/>
    </row>
    <row r="12" spans="2:17" ht="14.25">
      <c r="B12" s="5"/>
      <c r="H12" s="5"/>
      <c r="L12" s="5"/>
      <c r="M12" s="5"/>
      <c r="N12" s="5"/>
      <c r="O12" s="5"/>
      <c r="Q12" s="5"/>
    </row>
    <row r="13" spans="2:17" ht="14.25">
      <c r="B13" s="5"/>
      <c r="H13" s="5"/>
      <c r="L13" s="5"/>
      <c r="M13" s="5"/>
      <c r="N13" s="5"/>
      <c r="O13" s="5"/>
      <c r="Q13" s="5"/>
    </row>
    <row r="14" spans="2:17" ht="14.25">
      <c r="B14" s="5"/>
      <c r="H14" s="5"/>
      <c r="L14" s="5"/>
      <c r="M14" s="5"/>
      <c r="N14" s="5"/>
      <c r="O14" s="5"/>
      <c r="Q14" s="5"/>
    </row>
    <row r="15" spans="2:17" ht="14.25">
      <c r="B15" s="5"/>
      <c r="H15" s="5"/>
      <c r="L15" s="5"/>
      <c r="M15" s="5"/>
      <c r="N15" s="5"/>
      <c r="O15" s="5"/>
      <c r="Q15" s="5"/>
    </row>
    <row r="16" spans="2:17" ht="14.25">
      <c r="B16" s="5"/>
      <c r="H16" s="5"/>
      <c r="L16" s="5"/>
      <c r="M16" s="5"/>
      <c r="N16" s="5"/>
      <c r="O16" s="5"/>
      <c r="Q16" s="5"/>
    </row>
    <row r="17" ht="14.25">
      <c r="S17" s="11"/>
    </row>
    <row r="18" ht="14.25">
      <c r="S18" s="11"/>
    </row>
    <row r="19" ht="14.25">
      <c r="S19" s="11"/>
    </row>
    <row r="20" ht="14.25">
      <c r="S20" s="11"/>
    </row>
  </sheetData>
  <sheetProtection/>
  <printOptions/>
  <pageMargins left="0" right="0" top="0" bottom="0" header="0" footer="0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"/>
  <sheetViews>
    <sheetView zoomScalePageLayoutView="0" workbookViewId="0" topLeftCell="F1">
      <selection activeCell="G6" sqref="G6"/>
    </sheetView>
  </sheetViews>
  <sheetFormatPr defaultColWidth="9.140625" defaultRowHeight="15"/>
  <cols>
    <col min="1" max="1" width="6.7109375" style="5" customWidth="1"/>
    <col min="2" max="2" width="0.13671875" style="7" hidden="1" customWidth="1"/>
    <col min="3" max="3" width="17.421875" style="5" hidden="1" customWidth="1"/>
    <col min="4" max="4" width="19.8515625" style="5" hidden="1" customWidth="1"/>
    <col min="5" max="5" width="15.57421875" style="5" customWidth="1"/>
    <col min="6" max="6" width="19.7109375" style="5" customWidth="1"/>
    <col min="7" max="7" width="37.8515625" style="5" customWidth="1"/>
    <col min="8" max="8" width="13.8515625" style="1" customWidth="1"/>
    <col min="9" max="9" width="11.28125" style="5" customWidth="1"/>
    <col min="10" max="10" width="12.140625" style="5" customWidth="1"/>
    <col min="11" max="12" width="9.8515625" style="5" customWidth="1"/>
    <col min="13" max="14" width="11.421875" style="12" customWidth="1"/>
    <col min="15" max="15" width="11.7109375" style="12" customWidth="1"/>
    <col min="16" max="16" width="10.28125" style="12" customWidth="1"/>
    <col min="17" max="17" width="8.57421875" style="5" customWidth="1"/>
    <col min="18" max="18" width="10.8515625" style="6" customWidth="1"/>
    <col min="19" max="19" width="10.7109375" style="5" customWidth="1"/>
    <col min="20" max="20" width="37.421875" style="5" customWidth="1"/>
    <col min="21" max="16384" width="9.140625" style="5" customWidth="1"/>
  </cols>
  <sheetData>
    <row r="2" spans="2:16" ht="15">
      <c r="B2" s="5"/>
      <c r="F2" s="31" t="s">
        <v>48</v>
      </c>
      <c r="G2" s="32"/>
      <c r="H2" s="33"/>
      <c r="I2" s="33"/>
      <c r="J2" s="33"/>
      <c r="K2" s="14"/>
      <c r="L2" s="14"/>
      <c r="M2" s="15"/>
      <c r="N2" s="15"/>
      <c r="O2" s="16"/>
      <c r="P2" s="16"/>
    </row>
    <row r="3" spans="5:20" ht="14.25">
      <c r="E3" s="5" t="s">
        <v>12</v>
      </c>
      <c r="T3" s="5" t="s">
        <v>50</v>
      </c>
    </row>
    <row r="4" spans="1:20" s="9" customFormat="1" ht="113.25" customHeight="1">
      <c r="A4" s="8" t="s">
        <v>15</v>
      </c>
      <c r="B4" s="2" t="s">
        <v>9</v>
      </c>
      <c r="C4" s="2" t="s">
        <v>7</v>
      </c>
      <c r="D4" s="2" t="s">
        <v>8</v>
      </c>
      <c r="E4" s="18" t="s">
        <v>0</v>
      </c>
      <c r="F4" s="18" t="s">
        <v>1</v>
      </c>
      <c r="G4" s="18" t="s">
        <v>10</v>
      </c>
      <c r="H4" s="2" t="s">
        <v>6</v>
      </c>
      <c r="I4" s="3" t="s">
        <v>4</v>
      </c>
      <c r="J4" s="3" t="s">
        <v>19</v>
      </c>
      <c r="K4" s="3" t="s">
        <v>2</v>
      </c>
      <c r="L4" s="3" t="s">
        <v>49</v>
      </c>
      <c r="M4" s="13" t="s">
        <v>20</v>
      </c>
      <c r="N4" s="17" t="s">
        <v>16</v>
      </c>
      <c r="O4" s="17" t="s">
        <v>18</v>
      </c>
      <c r="P4" s="17" t="s">
        <v>17</v>
      </c>
      <c r="Q4" s="2" t="s">
        <v>13</v>
      </c>
      <c r="R4" s="3" t="s">
        <v>3</v>
      </c>
      <c r="S4" s="3" t="s">
        <v>11</v>
      </c>
      <c r="T4" s="2" t="s">
        <v>5</v>
      </c>
    </row>
    <row r="5" spans="1:20" ht="230.25">
      <c r="A5" s="10">
        <v>1</v>
      </c>
      <c r="B5" s="10"/>
      <c r="C5" s="10"/>
      <c r="D5" s="10"/>
      <c r="E5" s="19" t="s">
        <v>47</v>
      </c>
      <c r="F5" s="19" t="s">
        <v>42</v>
      </c>
      <c r="G5" s="19" t="s">
        <v>43</v>
      </c>
      <c r="H5" s="20" t="s">
        <v>23</v>
      </c>
      <c r="I5" s="21">
        <v>40</v>
      </c>
      <c r="J5" s="22">
        <v>39499.92</v>
      </c>
      <c r="K5" s="22">
        <v>30000</v>
      </c>
      <c r="L5" s="22">
        <v>30000</v>
      </c>
      <c r="M5" s="22">
        <v>9499.92</v>
      </c>
      <c r="N5" s="22">
        <v>5799.92</v>
      </c>
      <c r="O5" s="22">
        <v>3700</v>
      </c>
      <c r="P5" s="22">
        <v>0</v>
      </c>
      <c r="Q5" s="21">
        <v>75.95</v>
      </c>
      <c r="R5" s="21" t="s">
        <v>22</v>
      </c>
      <c r="S5" s="21">
        <v>91</v>
      </c>
      <c r="T5" s="23"/>
    </row>
    <row r="6" spans="1:20" ht="201">
      <c r="A6" s="10">
        <v>2</v>
      </c>
      <c r="B6" s="10"/>
      <c r="C6" s="10"/>
      <c r="D6" s="10"/>
      <c r="E6" s="19" t="s">
        <v>40</v>
      </c>
      <c r="F6" s="19" t="s">
        <v>41</v>
      </c>
      <c r="G6" s="19" t="s">
        <v>44</v>
      </c>
      <c r="H6" s="20" t="s">
        <v>25</v>
      </c>
      <c r="I6" s="21">
        <v>25</v>
      </c>
      <c r="J6" s="24">
        <v>55230</v>
      </c>
      <c r="K6" s="24">
        <v>30000</v>
      </c>
      <c r="L6" s="24">
        <v>30000</v>
      </c>
      <c r="M6" s="24">
        <v>25230</v>
      </c>
      <c r="N6" s="24">
        <v>1980</v>
      </c>
      <c r="O6" s="24">
        <v>23250</v>
      </c>
      <c r="P6" s="24">
        <v>0</v>
      </c>
      <c r="Q6" s="24">
        <v>54.32</v>
      </c>
      <c r="R6" s="21" t="s">
        <v>22</v>
      </c>
      <c r="S6" s="21">
        <v>86</v>
      </c>
      <c r="T6" s="27"/>
    </row>
    <row r="7" spans="1:20" ht="144">
      <c r="A7" s="10">
        <v>3</v>
      </c>
      <c r="B7" s="10"/>
      <c r="C7" s="10"/>
      <c r="D7" s="10"/>
      <c r="E7" s="19" t="s">
        <v>36</v>
      </c>
      <c r="F7" s="19" t="s">
        <v>37</v>
      </c>
      <c r="G7" s="19" t="s">
        <v>39</v>
      </c>
      <c r="H7" s="20" t="s">
        <v>26</v>
      </c>
      <c r="I7" s="21">
        <v>80</v>
      </c>
      <c r="J7" s="24">
        <v>38700</v>
      </c>
      <c r="K7" s="24">
        <v>30000</v>
      </c>
      <c r="L7" s="24">
        <v>30000</v>
      </c>
      <c r="M7" s="24">
        <v>8700</v>
      </c>
      <c r="N7" s="24">
        <v>100</v>
      </c>
      <c r="O7" s="24">
        <v>8600</v>
      </c>
      <c r="P7" s="24">
        <v>0</v>
      </c>
      <c r="Q7" s="24">
        <v>77.52</v>
      </c>
      <c r="R7" s="21" t="s">
        <v>22</v>
      </c>
      <c r="S7" s="21">
        <v>86</v>
      </c>
      <c r="T7" s="27"/>
    </row>
    <row r="8" spans="1:20" ht="345">
      <c r="A8" s="10">
        <v>4</v>
      </c>
      <c r="B8" s="10"/>
      <c r="C8" s="10"/>
      <c r="D8" s="10"/>
      <c r="E8" s="19" t="s">
        <v>35</v>
      </c>
      <c r="F8" s="19" t="s">
        <v>27</v>
      </c>
      <c r="G8" s="28" t="s">
        <v>45</v>
      </c>
      <c r="H8" s="20" t="s">
        <v>28</v>
      </c>
      <c r="I8" s="21">
        <v>12</v>
      </c>
      <c r="J8" s="24">
        <v>32980</v>
      </c>
      <c r="K8" s="24">
        <v>29980</v>
      </c>
      <c r="L8" s="24">
        <v>29980</v>
      </c>
      <c r="M8" s="24">
        <v>3300</v>
      </c>
      <c r="N8" s="24">
        <v>0</v>
      </c>
      <c r="O8" s="24">
        <v>3300</v>
      </c>
      <c r="P8" s="24">
        <v>0</v>
      </c>
      <c r="Q8" s="24">
        <v>90.9</v>
      </c>
      <c r="R8" s="21" t="s">
        <v>22</v>
      </c>
      <c r="S8" s="21">
        <v>98</v>
      </c>
      <c r="T8" s="27"/>
    </row>
    <row r="9" spans="1:20" ht="186.75">
      <c r="A9" s="10">
        <v>5</v>
      </c>
      <c r="B9" s="10"/>
      <c r="C9" s="10"/>
      <c r="D9" s="10"/>
      <c r="E9" s="19" t="s">
        <v>31</v>
      </c>
      <c r="F9" s="19" t="s">
        <v>32</v>
      </c>
      <c r="G9" s="26" t="s">
        <v>34</v>
      </c>
      <c r="H9" s="20" t="s">
        <v>29</v>
      </c>
      <c r="I9" s="21">
        <v>10</v>
      </c>
      <c r="J9" s="24">
        <v>33120</v>
      </c>
      <c r="K9" s="24">
        <v>30000</v>
      </c>
      <c r="L9" s="24">
        <v>30000</v>
      </c>
      <c r="M9" s="24">
        <v>3120</v>
      </c>
      <c r="N9" s="24">
        <v>0</v>
      </c>
      <c r="O9" s="24">
        <v>3120</v>
      </c>
      <c r="P9" s="24">
        <v>0</v>
      </c>
      <c r="Q9" s="24">
        <v>90.58</v>
      </c>
      <c r="R9" s="21" t="s">
        <v>22</v>
      </c>
      <c r="S9" s="21">
        <v>98</v>
      </c>
      <c r="T9" s="27"/>
    </row>
    <row r="10" spans="1:20" ht="14.25">
      <c r="A10" s="10"/>
      <c r="B10" s="10"/>
      <c r="C10" s="10"/>
      <c r="D10" s="10"/>
      <c r="E10" s="10"/>
      <c r="F10" s="10"/>
      <c r="G10" s="10"/>
      <c r="H10" s="4"/>
      <c r="I10" s="10"/>
      <c r="J10" s="29">
        <f aca="true" t="shared" si="0" ref="J10:P10">SUM(J5:J9)</f>
        <v>199529.91999999998</v>
      </c>
      <c r="K10" s="29">
        <f t="shared" si="0"/>
        <v>149980</v>
      </c>
      <c r="L10" s="29">
        <f t="shared" si="0"/>
        <v>149980</v>
      </c>
      <c r="M10" s="29">
        <f t="shared" si="0"/>
        <v>49849.92</v>
      </c>
      <c r="N10" s="29">
        <f t="shared" si="0"/>
        <v>7879.92</v>
      </c>
      <c r="O10" s="29">
        <f t="shared" si="0"/>
        <v>41970</v>
      </c>
      <c r="P10" s="29">
        <f t="shared" si="0"/>
        <v>0</v>
      </c>
      <c r="Q10" s="29"/>
      <c r="R10" s="30"/>
      <c r="S10" s="10"/>
      <c r="T10" s="27"/>
    </row>
    <row r="11" spans="2:18" ht="14.25">
      <c r="B11" s="5"/>
      <c r="H11" s="5"/>
      <c r="M11" s="5"/>
      <c r="N11" s="5"/>
      <c r="O11" s="5"/>
      <c r="P11" s="5"/>
      <c r="R11" s="5"/>
    </row>
    <row r="12" spans="2:18" ht="14.25">
      <c r="B12" s="5"/>
      <c r="H12" s="5"/>
      <c r="M12" s="5"/>
      <c r="N12" s="5"/>
      <c r="O12" s="5"/>
      <c r="P12" s="5"/>
      <c r="R12" s="5"/>
    </row>
    <row r="13" spans="2:18" ht="14.25">
      <c r="B13" s="5"/>
      <c r="H13" s="5"/>
      <c r="M13" s="5"/>
      <c r="N13" s="5"/>
      <c r="O13" s="5"/>
      <c r="P13" s="5"/>
      <c r="R13" s="5"/>
    </row>
    <row r="14" spans="2:18" ht="14.25">
      <c r="B14" s="5"/>
      <c r="H14" s="5"/>
      <c r="M14" s="5"/>
      <c r="N14" s="5"/>
      <c r="O14" s="5"/>
      <c r="P14" s="5"/>
      <c r="R14" s="5"/>
    </row>
    <row r="15" spans="2:18" ht="14.25">
      <c r="B15" s="5"/>
      <c r="H15" s="5"/>
      <c r="M15" s="5"/>
      <c r="N15" s="5"/>
      <c r="O15" s="5"/>
      <c r="P15" s="5"/>
      <c r="R15" s="5"/>
    </row>
    <row r="16" ht="14.25">
      <c r="T16" s="11"/>
    </row>
    <row r="17" ht="14.25">
      <c r="T17" s="11"/>
    </row>
    <row r="18" ht="14.25">
      <c r="T18" s="11"/>
    </row>
    <row r="19" ht="14.25">
      <c r="T19" s="1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"/>
  <sheetViews>
    <sheetView tabSelected="1" zoomScalePageLayoutView="0" workbookViewId="0" topLeftCell="H1">
      <selection activeCell="L5" sqref="L5"/>
    </sheetView>
  </sheetViews>
  <sheetFormatPr defaultColWidth="9.140625" defaultRowHeight="15"/>
  <cols>
    <col min="1" max="1" width="6.7109375" style="5" customWidth="1"/>
    <col min="2" max="2" width="0.13671875" style="7" hidden="1" customWidth="1"/>
    <col min="3" max="3" width="17.421875" style="5" hidden="1" customWidth="1"/>
    <col min="4" max="4" width="19.8515625" style="5" hidden="1" customWidth="1"/>
    <col min="5" max="5" width="15.57421875" style="5" customWidth="1"/>
    <col min="6" max="6" width="19.7109375" style="5" customWidth="1"/>
    <col min="7" max="7" width="37.8515625" style="5" customWidth="1"/>
    <col min="8" max="8" width="13.8515625" style="1" customWidth="1"/>
    <col min="9" max="9" width="11.28125" style="5" customWidth="1"/>
    <col min="10" max="10" width="12.140625" style="5" customWidth="1"/>
    <col min="11" max="12" width="9.8515625" style="5" customWidth="1"/>
    <col min="13" max="14" width="11.421875" style="12" customWidth="1"/>
    <col min="15" max="15" width="11.7109375" style="12" customWidth="1"/>
    <col min="16" max="16" width="10.28125" style="12" customWidth="1"/>
    <col min="17" max="17" width="8.57421875" style="5" customWidth="1"/>
    <col min="18" max="18" width="10.8515625" style="6" customWidth="1"/>
    <col min="19" max="19" width="10.7109375" style="5" customWidth="1"/>
    <col min="20" max="20" width="37.421875" style="5" customWidth="1"/>
    <col min="21" max="16384" width="9.140625" style="5" customWidth="1"/>
  </cols>
  <sheetData>
    <row r="2" spans="2:16" ht="15">
      <c r="B2" s="5"/>
      <c r="F2" s="34" t="s">
        <v>51</v>
      </c>
      <c r="G2" s="31"/>
      <c r="H2" s="31"/>
      <c r="I2" s="31"/>
      <c r="J2" s="31"/>
      <c r="K2" s="35"/>
      <c r="L2" s="35"/>
      <c r="M2" s="35"/>
      <c r="N2" s="35"/>
      <c r="O2" s="16"/>
      <c r="P2" s="16"/>
    </row>
    <row r="3" spans="5:20" ht="14.25">
      <c r="E3" s="5" t="s">
        <v>12</v>
      </c>
      <c r="T3" s="5" t="s">
        <v>53</v>
      </c>
    </row>
    <row r="4" spans="1:20" s="9" customFormat="1" ht="113.25" customHeight="1">
      <c r="A4" s="8" t="s">
        <v>15</v>
      </c>
      <c r="B4" s="2" t="s">
        <v>9</v>
      </c>
      <c r="C4" s="2" t="s">
        <v>7</v>
      </c>
      <c r="D4" s="2" t="s">
        <v>8</v>
      </c>
      <c r="E4" s="18" t="s">
        <v>0</v>
      </c>
      <c r="F4" s="18" t="s">
        <v>1</v>
      </c>
      <c r="G4" s="18" t="s">
        <v>10</v>
      </c>
      <c r="H4" s="2" t="s">
        <v>6</v>
      </c>
      <c r="I4" s="3" t="s">
        <v>4</v>
      </c>
      <c r="J4" s="3" t="s">
        <v>19</v>
      </c>
      <c r="K4" s="3" t="s">
        <v>2</v>
      </c>
      <c r="L4" s="3" t="s">
        <v>49</v>
      </c>
      <c r="M4" s="13" t="s">
        <v>20</v>
      </c>
      <c r="N4" s="17" t="s">
        <v>16</v>
      </c>
      <c r="O4" s="17" t="s">
        <v>18</v>
      </c>
      <c r="P4" s="17" t="s">
        <v>17</v>
      </c>
      <c r="Q4" s="2" t="s">
        <v>13</v>
      </c>
      <c r="R4" s="3" t="s">
        <v>3</v>
      </c>
      <c r="S4" s="3" t="s">
        <v>11</v>
      </c>
      <c r="T4" s="2" t="s">
        <v>5</v>
      </c>
    </row>
    <row r="5" spans="1:20" ht="258.75">
      <c r="A5" s="10" t="s">
        <v>52</v>
      </c>
      <c r="B5" s="10"/>
      <c r="C5" s="10"/>
      <c r="D5" s="10"/>
      <c r="E5" s="19" t="s">
        <v>30</v>
      </c>
      <c r="F5" s="19" t="s">
        <v>33</v>
      </c>
      <c r="G5" s="26" t="s">
        <v>46</v>
      </c>
      <c r="H5" s="20" t="s">
        <v>24</v>
      </c>
      <c r="I5" s="21">
        <v>20</v>
      </c>
      <c r="J5" s="24">
        <v>30884</v>
      </c>
      <c r="K5" s="24">
        <v>27400</v>
      </c>
      <c r="L5" s="24">
        <v>0</v>
      </c>
      <c r="M5" s="24">
        <v>3484</v>
      </c>
      <c r="N5" s="24">
        <v>3848</v>
      </c>
      <c r="O5" s="24">
        <v>0</v>
      </c>
      <c r="P5" s="24">
        <v>0</v>
      </c>
      <c r="Q5" s="24">
        <v>88.72</v>
      </c>
      <c r="R5" s="21" t="s">
        <v>22</v>
      </c>
      <c r="S5" s="21">
        <v>72</v>
      </c>
      <c r="T5" s="36" t="s">
        <v>54</v>
      </c>
    </row>
    <row r="6" spans="1:20" ht="14.25">
      <c r="A6" s="10"/>
      <c r="B6" s="10"/>
      <c r="C6" s="10"/>
      <c r="D6" s="10"/>
      <c r="E6" s="10"/>
      <c r="F6" s="10"/>
      <c r="G6" s="10"/>
      <c r="H6" s="4"/>
      <c r="I6" s="10"/>
      <c r="J6" s="29">
        <f>SUM(J5:J5)</f>
        <v>30884</v>
      </c>
      <c r="K6" s="29">
        <f>SUM(K5:K5)</f>
        <v>27400</v>
      </c>
      <c r="L6" s="29"/>
      <c r="M6" s="29">
        <f>SUM(M5:M5)</f>
        <v>3484</v>
      </c>
      <c r="N6" s="29">
        <f>SUM(N5:N5)</f>
        <v>3848</v>
      </c>
      <c r="O6" s="29">
        <f>SUM(O5:O5)</f>
        <v>0</v>
      </c>
      <c r="P6" s="29">
        <f>SUM(P5:P5)</f>
        <v>0</v>
      </c>
      <c r="Q6" s="29"/>
      <c r="R6" s="30"/>
      <c r="S6" s="10"/>
      <c r="T6" s="27"/>
    </row>
    <row r="7" spans="2:18" ht="14.25">
      <c r="B7" s="5"/>
      <c r="H7" s="5"/>
      <c r="M7" s="5"/>
      <c r="N7" s="5"/>
      <c r="O7" s="5"/>
      <c r="P7" s="5"/>
      <c r="R7" s="5"/>
    </row>
    <row r="8" spans="2:18" ht="14.25">
      <c r="B8" s="5"/>
      <c r="H8" s="5"/>
      <c r="M8" s="5"/>
      <c r="N8" s="5"/>
      <c r="O8" s="5"/>
      <c r="P8" s="5"/>
      <c r="R8" s="5"/>
    </row>
    <row r="9" spans="2:18" ht="14.25">
      <c r="B9" s="5"/>
      <c r="H9" s="5"/>
      <c r="M9" s="5"/>
      <c r="N9" s="5"/>
      <c r="O9" s="5"/>
      <c r="P9" s="5"/>
      <c r="R9" s="5"/>
    </row>
    <row r="10" spans="2:18" ht="14.25">
      <c r="B10" s="5"/>
      <c r="H10" s="5"/>
      <c r="M10" s="5"/>
      <c r="N10" s="5"/>
      <c r="O10" s="5"/>
      <c r="P10" s="5"/>
      <c r="R10" s="5"/>
    </row>
    <row r="11" spans="2:18" ht="14.25">
      <c r="B11" s="5"/>
      <c r="H11" s="5"/>
      <c r="M11" s="5"/>
      <c r="N11" s="5"/>
      <c r="O11" s="5"/>
      <c r="P11" s="5"/>
      <c r="R11" s="5"/>
    </row>
    <row r="12" ht="14.25">
      <c r="T12" s="11"/>
    </row>
    <row r="13" ht="14.25">
      <c r="T13" s="11"/>
    </row>
    <row r="14" ht="14.25">
      <c r="T14" s="11"/>
    </row>
    <row r="15" ht="14.25">
      <c r="T15" s="1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Rafał Tomaszewski</cp:lastModifiedBy>
  <cp:lastPrinted>2020-06-23T11:36:57Z</cp:lastPrinted>
  <dcterms:created xsi:type="dcterms:W3CDTF">2014-04-24T06:08:23Z</dcterms:created>
  <dcterms:modified xsi:type="dcterms:W3CDTF">2020-06-29T05:10:35Z</dcterms:modified>
  <cp:category/>
  <cp:version/>
  <cp:contentType/>
  <cp:contentStatus/>
</cp:coreProperties>
</file>