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gminy" sheetId="1" r:id="rId1"/>
    <sheet name="powiaty" sheetId="2" r:id="rId2"/>
    <sheet name="Arkusz3" sheetId="3" r:id="rId3"/>
  </sheets>
  <definedNames>
    <definedName name="_xlnm._FilterDatabase" localSheetId="0" hidden="1">gminy!$E$2:$F$145</definedName>
    <definedName name="_xlnm._FilterDatabase" localSheetId="1" hidden="1">powiaty!$D$2:$D$24</definedName>
  </definedNames>
  <calcPr calcId="145621"/>
</workbook>
</file>

<file path=xl/calcChain.xml><?xml version="1.0" encoding="utf-8"?>
<calcChain xmlns="http://schemas.openxmlformats.org/spreadsheetml/2006/main">
  <c r="H4" i="1" l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F3" i="2"/>
  <c r="G3" i="1"/>
  <c r="H3" i="1" s="1"/>
  <c r="G4" i="1"/>
  <c r="G5" i="1"/>
  <c r="H5" i="1" s="1"/>
  <c r="G6" i="1"/>
  <c r="H6" i="1" s="1"/>
  <c r="G7" i="1"/>
  <c r="H7" i="1" s="1"/>
  <c r="G8" i="1"/>
  <c r="G9" i="1"/>
  <c r="H9" i="1" s="1"/>
  <c r="G10" i="1"/>
  <c r="H10" i="1" s="1"/>
  <c r="G11" i="1"/>
  <c r="H11" i="1" s="1"/>
  <c r="G12" i="1"/>
  <c r="G13" i="1"/>
  <c r="H13" i="1" s="1"/>
  <c r="G14" i="1"/>
  <c r="H14" i="1" s="1"/>
  <c r="G15" i="1"/>
  <c r="H15" i="1" s="1"/>
  <c r="G16" i="1"/>
  <c r="G17" i="1"/>
  <c r="H17" i="1" s="1"/>
  <c r="G18" i="1"/>
  <c r="H18" i="1" s="1"/>
  <c r="G19" i="1"/>
  <c r="H19" i="1" s="1"/>
  <c r="G20" i="1"/>
  <c r="G21" i="1"/>
  <c r="H21" i="1" s="1"/>
  <c r="G22" i="1"/>
  <c r="H22" i="1" s="1"/>
  <c r="G23" i="1"/>
  <c r="H23" i="1" s="1"/>
  <c r="G24" i="1"/>
  <c r="G25" i="1"/>
  <c r="H25" i="1" s="1"/>
  <c r="G26" i="1"/>
  <c r="H26" i="1" s="1"/>
  <c r="G27" i="1"/>
  <c r="H27" i="1" s="1"/>
  <c r="G28" i="1"/>
  <c r="G29" i="1"/>
  <c r="H29" i="1" s="1"/>
  <c r="G30" i="1"/>
  <c r="H30" i="1" s="1"/>
  <c r="G31" i="1"/>
  <c r="H31" i="1" s="1"/>
  <c r="G32" i="1"/>
  <c r="G33" i="1"/>
  <c r="H33" i="1" s="1"/>
  <c r="G34" i="1"/>
  <c r="H34" i="1" s="1"/>
  <c r="G35" i="1"/>
  <c r="H35" i="1" s="1"/>
  <c r="G36" i="1"/>
  <c r="G37" i="1"/>
  <c r="H37" i="1" s="1"/>
  <c r="G38" i="1"/>
  <c r="H38" i="1" s="1"/>
  <c r="G39" i="1"/>
  <c r="H39" i="1" s="1"/>
  <c r="G40" i="1"/>
  <c r="G41" i="1"/>
  <c r="H41" i="1" s="1"/>
  <c r="G42" i="1"/>
  <c r="H42" i="1" s="1"/>
  <c r="G43" i="1"/>
  <c r="H43" i="1" s="1"/>
  <c r="G44" i="1"/>
  <c r="G45" i="1"/>
  <c r="H45" i="1" s="1"/>
  <c r="G46" i="1"/>
  <c r="H46" i="1" s="1"/>
  <c r="G47" i="1"/>
  <c r="H47" i="1" s="1"/>
  <c r="G48" i="1"/>
  <c r="G49" i="1"/>
  <c r="H49" i="1" s="1"/>
  <c r="G50" i="1"/>
  <c r="H50" i="1" s="1"/>
  <c r="G51" i="1"/>
  <c r="H51" i="1" s="1"/>
  <c r="G52" i="1"/>
  <c r="G53" i="1"/>
  <c r="H53" i="1" s="1"/>
  <c r="G54" i="1"/>
  <c r="H54" i="1" s="1"/>
  <c r="G55" i="1"/>
  <c r="H55" i="1" s="1"/>
  <c r="G56" i="1"/>
  <c r="G57" i="1"/>
  <c r="H57" i="1" s="1"/>
  <c r="G58" i="1"/>
  <c r="H58" i="1" s="1"/>
  <c r="G59" i="1"/>
  <c r="H59" i="1" s="1"/>
  <c r="G60" i="1"/>
  <c r="G61" i="1"/>
  <c r="H61" i="1" s="1"/>
  <c r="G62" i="1"/>
  <c r="H62" i="1" s="1"/>
  <c r="G63" i="1"/>
  <c r="H63" i="1" s="1"/>
  <c r="G64" i="1"/>
  <c r="G65" i="1"/>
  <c r="H65" i="1" s="1"/>
  <c r="G66" i="1"/>
  <c r="H66" i="1" s="1"/>
  <c r="G67" i="1"/>
  <c r="H67" i="1" s="1"/>
  <c r="G68" i="1"/>
  <c r="G69" i="1"/>
  <c r="H69" i="1" s="1"/>
  <c r="G70" i="1"/>
  <c r="H70" i="1" s="1"/>
  <c r="G71" i="1"/>
  <c r="H71" i="1" s="1"/>
  <c r="G72" i="1"/>
  <c r="G73" i="1"/>
  <c r="H73" i="1" s="1"/>
  <c r="G74" i="1"/>
  <c r="H74" i="1" s="1"/>
  <c r="G75" i="1"/>
  <c r="H75" i="1" s="1"/>
  <c r="G76" i="1"/>
  <c r="G77" i="1"/>
  <c r="H77" i="1" s="1"/>
  <c r="G78" i="1"/>
  <c r="H78" i="1" s="1"/>
  <c r="G79" i="1"/>
  <c r="H79" i="1" s="1"/>
  <c r="G80" i="1"/>
  <c r="G81" i="1"/>
  <c r="H81" i="1" s="1"/>
  <c r="G82" i="1"/>
  <c r="H82" i="1" s="1"/>
  <c r="G83" i="1"/>
  <c r="H83" i="1" s="1"/>
  <c r="G84" i="1"/>
  <c r="G85" i="1"/>
  <c r="H85" i="1" s="1"/>
  <c r="G86" i="1"/>
  <c r="H86" i="1" s="1"/>
  <c r="G87" i="1"/>
  <c r="H87" i="1" s="1"/>
  <c r="G88" i="1"/>
  <c r="G89" i="1"/>
  <c r="H89" i="1" s="1"/>
  <c r="G90" i="1"/>
  <c r="H90" i="1" s="1"/>
  <c r="G91" i="1"/>
  <c r="H91" i="1" s="1"/>
  <c r="G92" i="1"/>
  <c r="G93" i="1"/>
  <c r="H93" i="1" s="1"/>
  <c r="G94" i="1"/>
  <c r="H94" i="1" s="1"/>
  <c r="G95" i="1"/>
  <c r="H95" i="1" s="1"/>
  <c r="G96" i="1"/>
  <c r="G97" i="1"/>
  <c r="H97" i="1" s="1"/>
  <c r="G98" i="1"/>
  <c r="H98" i="1" s="1"/>
  <c r="G99" i="1"/>
  <c r="H99" i="1" s="1"/>
  <c r="G100" i="1"/>
  <c r="G101" i="1"/>
  <c r="H101" i="1" s="1"/>
  <c r="G102" i="1"/>
  <c r="H102" i="1" s="1"/>
  <c r="G103" i="1"/>
  <c r="H103" i="1" s="1"/>
  <c r="G104" i="1"/>
  <c r="G105" i="1"/>
  <c r="H105" i="1" s="1"/>
  <c r="G106" i="1"/>
  <c r="H106" i="1" s="1"/>
  <c r="G107" i="1"/>
  <c r="H107" i="1" s="1"/>
  <c r="G108" i="1"/>
  <c r="G109" i="1"/>
  <c r="H109" i="1" s="1"/>
  <c r="G110" i="1"/>
  <c r="H110" i="1" s="1"/>
  <c r="G111" i="1"/>
  <c r="H111" i="1" s="1"/>
  <c r="G112" i="1"/>
  <c r="G113" i="1"/>
  <c r="H113" i="1" s="1"/>
  <c r="G114" i="1"/>
  <c r="H114" i="1" s="1"/>
  <c r="G115" i="1"/>
  <c r="H115" i="1" s="1"/>
  <c r="G116" i="1"/>
  <c r="G117" i="1"/>
  <c r="H117" i="1" s="1"/>
  <c r="G118" i="1"/>
  <c r="H118" i="1" s="1"/>
  <c r="G119" i="1"/>
  <c r="H119" i="1" s="1"/>
  <c r="G120" i="1"/>
  <c r="G121" i="1"/>
  <c r="H121" i="1" s="1"/>
  <c r="G122" i="1"/>
  <c r="H122" i="1" s="1"/>
  <c r="G123" i="1"/>
  <c r="H123" i="1" s="1"/>
  <c r="G124" i="1"/>
  <c r="G125" i="1"/>
  <c r="H125" i="1" s="1"/>
  <c r="G126" i="1"/>
  <c r="H126" i="1" s="1"/>
  <c r="G127" i="1"/>
  <c r="H127" i="1" s="1"/>
  <c r="G128" i="1"/>
  <c r="G129" i="1"/>
  <c r="H129" i="1" s="1"/>
  <c r="G130" i="1"/>
  <c r="H130" i="1" s="1"/>
  <c r="G131" i="1"/>
  <c r="H131" i="1" s="1"/>
  <c r="G132" i="1"/>
  <c r="G133" i="1"/>
  <c r="H133" i="1" s="1"/>
  <c r="G134" i="1"/>
  <c r="H134" i="1" s="1"/>
  <c r="G135" i="1"/>
  <c r="H135" i="1" s="1"/>
  <c r="G136" i="1"/>
  <c r="G137" i="1"/>
  <c r="H137" i="1" s="1"/>
  <c r="G138" i="1"/>
  <c r="H138" i="1" s="1"/>
  <c r="G139" i="1"/>
  <c r="H139" i="1" s="1"/>
  <c r="G140" i="1"/>
  <c r="G141" i="1"/>
  <c r="H141" i="1" s="1"/>
  <c r="G142" i="1"/>
  <c r="H142" i="1" s="1"/>
  <c r="G143" i="1"/>
  <c r="H143" i="1" s="1"/>
  <c r="G144" i="1"/>
  <c r="G145" i="1"/>
  <c r="H145" i="1" s="1"/>
  <c r="G2" i="1"/>
  <c r="H2" i="1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" i="2"/>
</calcChain>
</file>

<file path=xl/sharedStrings.xml><?xml version="1.0" encoding="utf-8"?>
<sst xmlns="http://schemas.openxmlformats.org/spreadsheetml/2006/main" count="662" uniqueCount="189">
  <si>
    <t>01</t>
  </si>
  <si>
    <t>ALEKSANDRÓW KUJAWSKI</t>
  </si>
  <si>
    <t>04</t>
  </si>
  <si>
    <t>02</t>
  </si>
  <si>
    <t>CIECHOCINEK</t>
  </si>
  <si>
    <t>03</t>
  </si>
  <si>
    <t>NIESZAWA</t>
  </si>
  <si>
    <t>05</t>
  </si>
  <si>
    <t>BĄDKOWO</t>
  </si>
  <si>
    <t>06</t>
  </si>
  <si>
    <t>KONECK</t>
  </si>
  <si>
    <t>07</t>
  </si>
  <si>
    <t>RACIĄŻEK</t>
  </si>
  <si>
    <t>08</t>
  </si>
  <si>
    <t>WAGANIEC</t>
  </si>
  <si>
    <t>09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</si>
  <si>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</si>
  <si>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</si>
  <si>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</si>
  <si>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</si>
  <si>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</si>
  <si>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</si>
  <si>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</si>
  <si>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</si>
  <si>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</si>
  <si>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10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</si>
  <si>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</si>
  <si>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</si>
  <si>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</si>
  <si>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</si>
  <si>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</si>
  <si>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</si>
  <si>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</si>
  <si>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</si>
  <si>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</si>
  <si>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</si>
  <si>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</si>
  <si>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</si>
  <si>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</si>
  <si>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</si>
  <si>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</si>
  <si>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</si>
  <si>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</si>
  <si>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</si>
  <si>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</si>
  <si>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</si>
  <si>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</si>
  <si>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</si>
  <si>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</si>
  <si>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</si>
  <si>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</si>
  <si>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</si>
  <si>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</si>
  <si>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</si>
  <si>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</si>
  <si>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</si>
  <si>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</si>
  <si>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</si>
  <si>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</si>
  <si>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</si>
  <si>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</si>
  <si>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</si>
  <si>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</si>
  <si>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</si>
  <si>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</si>
  <si>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</si>
  <si>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</si>
  <si>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</si>
  <si>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</si>
  <si>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</si>
  <si>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</si>
  <si>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</si>
  <si>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</si>
  <si>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</si>
  <si>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</si>
  <si>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</si>
  <si>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</si>
  <si>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11</t>
  </si>
  <si>
    <t>RADZIEJÓW</t>
  </si>
  <si>
    <t>BYTOŃ</t>
  </si>
  <si>
    <t>DOBRE</t>
  </si>
  <si>
    <t>OSIĘCINY</t>
  </si>
  <si>
    <t>PIOTRKÓW KUJAWSKI</t>
  </si>
  <si>
    <t>TOPÓLKA</t>
  </si>
  <si>
    <t>12</t>
  </si>
  <si>
    <t>RYPIN</t>
  </si>
  <si>
    <t>BRZUZE</t>
  </si>
  <si>
    <t>ROGOWO</t>
  </si>
  <si>
    <t>SKRWILNO</t>
  </si>
  <si>
    <t>WĄPIELSK</t>
  </si>
  <si>
    <t>13</t>
  </si>
  <si>
    <t>KAMIEŃ KRAJEŃSKI</t>
  </si>
  <si>
    <t>SĘPÓLNO KRAJEŃSKIE</t>
  </si>
  <si>
    <t>SOŚNO</t>
  </si>
  <si>
    <t>WIĘCBORK</t>
  </si>
  <si>
    <t>14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</si>
  <si>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</si>
  <si>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</si>
  <si>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</si>
  <si>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</si>
  <si>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</si>
  <si>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</si>
  <si>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</si>
  <si>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</si>
  <si>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</si>
  <si>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</si>
  <si>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</si>
  <si>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15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</si>
  <si>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</si>
  <si>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</si>
  <si>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</si>
  <si>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</si>
  <si>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</si>
  <si>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</si>
  <si>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</si>
  <si>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</si>
  <si>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16</t>
  </si>
  <si>
    <t>CEKCYN</t>
  </si>
  <si>
    <t>GOSTYCYN</t>
  </si>
  <si>
    <t>KĘSOWO</t>
  </si>
  <si>
    <t>LUBIEWO</t>
  </si>
  <si>
    <t>ŚLIWICE</t>
  </si>
  <si>
    <t>TUCHOLA</t>
  </si>
  <si>
    <t>17</t>
  </si>
  <si>
    <t>WĄBRZEŹNO</t>
  </si>
  <si>
    <t>DĘBOWA ŁĄKA</t>
  </si>
  <si>
    <t>KSIĄŻKI</t>
  </si>
  <si>
    <t>PŁUŻNICA</t>
  </si>
  <si>
    <t>18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</si>
  <si>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</si>
  <si>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</si>
  <si>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</si>
  <si>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</si>
  <si>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</si>
  <si>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</si>
  <si>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</si>
  <si>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</si>
  <si>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</si>
  <si>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</si>
  <si>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</si>
  <si>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</si>
  <si>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19</t>
  </si>
  <si>
    <t>BARCIN</t>
  </si>
  <si>
    <t>GĄSAWA</t>
  </si>
  <si>
    <t>JANOWIEC WIELKOPOLSKI</t>
  </si>
  <si>
    <t>ŁABISZYN</t>
  </si>
  <si>
    <t>ŻNIN</t>
  </si>
  <si>
    <t>61</t>
  </si>
  <si>
    <t>Bydgoszcz</t>
  </si>
  <si>
    <t>62</t>
  </si>
  <si>
    <t>Grudziądz</t>
  </si>
  <si>
    <t>63</t>
  </si>
  <si>
    <t>Toruń</t>
  </si>
  <si>
    <t>64</t>
  </si>
  <si>
    <t>Włocławek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</si>
  <si>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</si>
  <si>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</si>
  <si>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</si>
  <si>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</si>
  <si>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</si>
  <si>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</si>
  <si>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</si>
  <si>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</si>
  <si>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</si>
  <si>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</si>
  <si>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</si>
  <si>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</si>
  <si>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</si>
  <si>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</si>
  <si>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</si>
  <si>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</si>
  <si>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</si>
  <si>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</si>
  <si>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</si>
  <si>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Wskaźnik Gg dla kraju</t>
  </si>
  <si>
    <r>
      <t>Wskaźnik Pp dla kraju</t>
    </r>
    <r>
      <rPr>
        <sz val="11"/>
        <rFont val="Times New Roman CE"/>
        <family val="1"/>
        <charset val="238"/>
      </rPr>
      <t xml:space="preserve"> </t>
    </r>
  </si>
  <si>
    <t>gmina, w której wskaźnik dochodów podatkowych na jednego mieszkańca w gminie wynosi mniej niż 100% wskaźnika dochodów podatkowych dla wszystkich gmin</t>
  </si>
  <si>
    <t>gmina, w której wskaźnik dochodów podatkowych na jednego mieszkańca w gminie jest równy lub wyższy niż wskaźnik dochodów podatkowych dla wszystkich gmin</t>
  </si>
  <si>
    <t>powiat, w którym wskaźnik dochodów podatkowych na jednego mieszkańca w powiecie jest równy lub wyższy niż wskaźnik dochodów podatkowych dla wszystkich powiatów</t>
  </si>
  <si>
    <t>powiat, w którym wskaźnik dochodów podatkowych na jednego mieszkańca w powiecie wynosi mniej niż 100% wskaźnika dochodów podatkowych dla wszystkich powiatów</t>
  </si>
  <si>
    <t>https://www.mf.gov.pl/ministerstwo-finansow/dzialalnosc/finanse-publiczne/budzety-jednostek-samorzadu-terytorialnego/kwoty-i-wskazniki/-/asset_publisher/RJc8/content/wskazniki-dochodow-podatkowych-dla-poszczegolnych-gmin-powiatow-i-wojewodztw-na-2018-r?redirect=https%3A%2F%2Fwww.mf.gov.pl%2Fministerstwo-finansow%2Fdzialalnosc%2Ffinanse-publiczne%2Fbudzety-jednostek-samorzadu-terytorialnego%2Fkwoty-i-wskazniki%3Fp_p_id%3D101_INSTANCE_RJc8%26p_p_lifecycle%3D0%26p_p_state%3Dnormal%26p_p_mode%3Dview%26p_p_col_id%3Dcolumn-2%26p_p_col_count%3D1#p_p_id_101_INSTANCE_RJc8_</t>
  </si>
  <si>
    <t>źródło:</t>
  </si>
  <si>
    <t>żródło:</t>
  </si>
  <si>
    <t>Kod gminy</t>
  </si>
  <si>
    <t>nazwa gminy</t>
  </si>
  <si>
    <t>POWIAT</t>
  </si>
  <si>
    <t>wskaźnik dla powiatu</t>
  </si>
  <si>
    <t>maksymalne dofinansowanie</t>
  </si>
  <si>
    <t>wskaźnik dla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</si>
</sst>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4" fontId="9" fillId="3" borderId="0" xfId="0" applyNumberFormat="1" applyFont="1" applyFill="1" applyBorder="1"/>
    <xf numFmtId="43" fontId="10" fillId="3" borderId="0" xfId="0" applyNumberFormat="1" applyFont="1" applyFill="1"/>
    <xf numFmtId="0" fontId="10" fillId="3" borderId="0" xfId="0" applyFont="1" applyFill="1"/>
    <xf numFmtId="0" fontId="10" fillId="0" borderId="0" xfId="0" applyFont="1"/>
    <xf numFmtId="0" fontId="10" fillId="4" borderId="0" xfId="0" applyFont="1" applyFill="1"/>
    <xf numFmtId="0" fontId="10" fillId="5" borderId="0" xfId="0" applyFont="1" applyFill="1"/>
    <xf numFmtId="1" fontId="5" fillId="4" borderId="2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3" fontId="4" fillId="4" borderId="2" xfId="1" applyFont="1" applyFill="1" applyBorder="1"/>
    <xf numFmtId="43" fontId="4" fillId="3" borderId="2" xfId="1" applyFont="1" applyFill="1" applyBorder="1"/>
    <xf numFmtId="1" fontId="9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/>
    <xf numFmtId="0" fontId="10" fillId="2" borderId="0" xfId="0" applyFont="1" applyFill="1"/>
    <xf numFmtId="0" fontId="7" fillId="6" borderId="3" xfId="2" applyFont="1" applyFill="1" applyBorder="1" applyAlignment="1">
      <alignment horizontal="center" vertical="center"/>
    </xf>
    <xf numFmtId="2" fontId="7" fillId="6" borderId="2" xfId="2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/>
    <xf numFmtId="43" fontId="6" fillId="6" borderId="2" xfId="1" applyFont="1" applyFill="1" applyBorder="1" applyAlignment="1"/>
    <xf numFmtId="4" fontId="3" fillId="4" borderId="3" xfId="0" applyNumberFormat="1" applyFont="1" applyFill="1" applyBorder="1"/>
    <xf numFmtId="4" fontId="3" fillId="3" borderId="3" xfId="0" applyNumberFormat="1" applyFont="1" applyFill="1" applyBorder="1"/>
    <xf numFmtId="164" fontId="3" fillId="0" borderId="2" xfId="0" applyNumberFormat="1" applyFont="1" applyFill="1" applyBorder="1"/>
    <xf numFmtId="49" fontId="3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7" fillId="6" borderId="0" xfId="2" applyNumberFormat="1" applyFont="1" applyFill="1" applyBorder="1" applyAlignment="1">
      <alignment horizontal="right" vertical="center"/>
    </xf>
    <xf numFmtId="10" fontId="5" fillId="4" borderId="2" xfId="0" applyNumberFormat="1" applyFont="1" applyFill="1" applyBorder="1" applyAlignment="1">
      <alignment vertical="center"/>
    </xf>
    <xf numFmtId="10" fontId="5" fillId="2" borderId="2" xfId="0" applyNumberFormat="1" applyFont="1" applyFill="1" applyBorder="1" applyAlignment="1">
      <alignment vertical="center"/>
    </xf>
    <xf numFmtId="10" fontId="0" fillId="4" borderId="2" xfId="0" applyNumberFormat="1" applyFill="1" applyBorder="1"/>
    <xf numFmtId="10" fontId="0" fillId="2" borderId="2" xfId="0" applyNumberFormat="1" applyFill="1" applyBorder="1"/>
    <xf numFmtId="0" fontId="12" fillId="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0" fontId="0" fillId="4" borderId="6" xfId="0" applyNumberFormat="1" applyFill="1" applyBorder="1"/>
    <xf numFmtId="0" fontId="11" fillId="7" borderId="5" xfId="0" applyFont="1" applyFill="1" applyBorder="1" applyAlignment="1">
      <alignment horizontal="center" wrapText="1"/>
    </xf>
    <xf numFmtId="10" fontId="0" fillId="3" borderId="2" xfId="0" applyNumberFormat="1" applyFill="1" applyBorder="1"/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/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workbookViewId="0">
      <selection activeCell="K6" sqref="K6"/>
    </sheetView>
  </sheetViews>
  <sheetFormatPr defaultRowHeight="15" x14ac:dyDescent="0.25"/>
  <cols>
    <col min="1" max="2" width="4.140625" customWidth="1"/>
    <col min="3" max="3" width="3.85546875" customWidth="1"/>
    <col min="4" max="4" width="3.7109375" customWidth="1"/>
    <col min="5" max="5" width="31" customWidth="1"/>
    <col min="6" max="6" width="12" customWidth="1"/>
    <col min="8" max="8" width="15.7109375" customWidth="1"/>
  </cols>
  <sheetData>
    <row r="1" spans="1:8" ht="24" thickBot="1" x14ac:dyDescent="0.3">
      <c r="A1" s="36" t="s">
        <v>183</v>
      </c>
      <c r="B1" s="36"/>
      <c r="C1" s="36"/>
      <c r="D1" s="36"/>
      <c r="E1" s="24" t="s">
        <v>184</v>
      </c>
      <c r="F1" s="38" t="s">
        <v>188</v>
      </c>
      <c r="G1" s="39"/>
      <c r="H1" s="34" t="s">
        <v>187</v>
      </c>
    </row>
    <row r="2" spans="1:8" x14ac:dyDescent="0.25">
      <c r="A2" s="22" t="s">
        <v>2</v>
      </c>
      <c r="B2" s="22" t="s">
        <v>0</v>
      </c>
      <c r="C2" s="22" t="s">
        <v>0</v>
      </c>
      <c r="D2" s="23">
        <v>1</v>
      </c>
      <c r="E2" s="20" t="s">
        <v>1</v>
      </c>
      <c r="F2" s="11">
        <v>1063.1400000000001</v>
      </c>
      <c r="G2" s="29">
        <f t="shared" ref="G2:G33" si="0">F2/$F$147</f>
        <v>0.63711436584605796</v>
      </c>
      <c r="H2" s="33">
        <f>IF(G2&lt;100%,60%,50%)</f>
        <v>0.6</v>
      </c>
    </row>
    <row r="3" spans="1:8" x14ac:dyDescent="0.25">
      <c r="A3" s="22" t="s">
        <v>2</v>
      </c>
      <c r="B3" s="22" t="s">
        <v>0</v>
      </c>
      <c r="C3" s="22" t="s">
        <v>3</v>
      </c>
      <c r="D3" s="23">
        <v>1</v>
      </c>
      <c r="E3" s="20" t="s">
        <v>4</v>
      </c>
      <c r="F3" s="11">
        <v>1664.46</v>
      </c>
      <c r="G3" s="29">
        <f t="shared" si="0"/>
        <v>0.99747105496560151</v>
      </c>
      <c r="H3" s="29">
        <f t="shared" ref="H3:H66" si="1">IF(G3&lt;100%,60%,50%)</f>
        <v>0.6</v>
      </c>
    </row>
    <row r="4" spans="1:8" x14ac:dyDescent="0.25">
      <c r="A4" s="22" t="s">
        <v>2</v>
      </c>
      <c r="B4" s="22" t="s">
        <v>0</v>
      </c>
      <c r="C4" s="22" t="s">
        <v>5</v>
      </c>
      <c r="D4" s="23">
        <v>1</v>
      </c>
      <c r="E4" s="20" t="s">
        <v>6</v>
      </c>
      <c r="F4" s="11">
        <v>1356.3</v>
      </c>
      <c r="G4" s="29">
        <f t="shared" si="0"/>
        <v>0.81279813984706473</v>
      </c>
      <c r="H4" s="29">
        <f t="shared" si="1"/>
        <v>0.6</v>
      </c>
    </row>
    <row r="5" spans="1:8" x14ac:dyDescent="0.25">
      <c r="A5" s="22" t="s">
        <v>2</v>
      </c>
      <c r="B5" s="22" t="s">
        <v>0</v>
      </c>
      <c r="C5" s="22" t="s">
        <v>2</v>
      </c>
      <c r="D5" s="23">
        <v>2</v>
      </c>
      <c r="E5" s="20" t="s">
        <v>1</v>
      </c>
      <c r="F5" s="11">
        <v>951.42</v>
      </c>
      <c r="G5" s="29">
        <f t="shared" si="0"/>
        <v>0.57016324280269426</v>
      </c>
      <c r="H5" s="29">
        <f t="shared" si="1"/>
        <v>0.6</v>
      </c>
    </row>
    <row r="6" spans="1:8" x14ac:dyDescent="0.25">
      <c r="A6" s="22" t="s">
        <v>2</v>
      </c>
      <c r="B6" s="22" t="s">
        <v>0</v>
      </c>
      <c r="C6" s="22" t="s">
        <v>7</v>
      </c>
      <c r="D6" s="23">
        <v>2</v>
      </c>
      <c r="E6" s="20" t="s">
        <v>8</v>
      </c>
      <c r="F6" s="11">
        <v>1163.75</v>
      </c>
      <c r="G6" s="29">
        <f t="shared" si="0"/>
        <v>0.69740753170170433</v>
      </c>
      <c r="H6" s="29">
        <f t="shared" si="1"/>
        <v>0.6</v>
      </c>
    </row>
    <row r="7" spans="1:8" x14ac:dyDescent="0.25">
      <c r="A7" s="22" t="s">
        <v>2</v>
      </c>
      <c r="B7" s="22" t="s">
        <v>0</v>
      </c>
      <c r="C7" s="22" t="s">
        <v>9</v>
      </c>
      <c r="D7" s="23">
        <v>2</v>
      </c>
      <c r="E7" s="20" t="s">
        <v>10</v>
      </c>
      <c r="F7" s="11">
        <v>940.29</v>
      </c>
      <c r="G7" s="29">
        <f t="shared" si="0"/>
        <v>0.56349330009348697</v>
      </c>
      <c r="H7" s="29">
        <f t="shared" si="1"/>
        <v>0.6</v>
      </c>
    </row>
    <row r="8" spans="1:8" x14ac:dyDescent="0.25">
      <c r="A8" s="22" t="s">
        <v>2</v>
      </c>
      <c r="B8" s="22" t="s">
        <v>0</v>
      </c>
      <c r="C8" s="22" t="s">
        <v>11</v>
      </c>
      <c r="D8" s="23">
        <v>2</v>
      </c>
      <c r="E8" s="20" t="s">
        <v>12</v>
      </c>
      <c r="F8" s="11">
        <v>954.03</v>
      </c>
      <c r="G8" s="29">
        <f t="shared" si="0"/>
        <v>0.57172735335714453</v>
      </c>
      <c r="H8" s="29">
        <f t="shared" si="1"/>
        <v>0.6</v>
      </c>
    </row>
    <row r="9" spans="1:8" x14ac:dyDescent="0.25">
      <c r="A9" s="22" t="s">
        <v>2</v>
      </c>
      <c r="B9" s="22" t="s">
        <v>0</v>
      </c>
      <c r="C9" s="22" t="s">
        <v>13</v>
      </c>
      <c r="D9" s="23">
        <v>2</v>
      </c>
      <c r="E9" s="20" t="s">
        <v>14</v>
      </c>
      <c r="F9" s="11">
        <v>1033.58</v>
      </c>
      <c r="G9" s="29">
        <f t="shared" si="0"/>
        <v>0.6193997650837787</v>
      </c>
      <c r="H9" s="29">
        <f t="shared" si="1"/>
        <v>0.6</v>
      </c>
    </row>
    <row r="10" spans="1:8" x14ac:dyDescent="0.25">
      <c r="A10" s="22" t="s">
        <v>2</v>
      </c>
      <c r="B10" s="22" t="s">
        <v>0</v>
      </c>
      <c r="C10" s="22" t="s">
        <v>15</v>
      </c>
      <c r="D10" s="23">
        <v>2</v>
      </c>
      <c r="E10" s="20" t="s">
        <v>16</v>
      </c>
      <c r="F10" s="11">
        <v>1601.21</v>
      </c>
      <c r="G10" s="29">
        <f t="shared" si="0"/>
        <v>0.95956684325334995</v>
      </c>
      <c r="H10" s="29">
        <f t="shared" si="1"/>
        <v>0.6</v>
      </c>
    </row>
    <row r="11" spans="1:8" x14ac:dyDescent="0.25">
      <c r="A11" s="22" t="s">
        <v>2</v>
      </c>
      <c r="B11" s="22" t="s">
        <v>3</v>
      </c>
      <c r="C11" s="22" t="s">
        <v>0</v>
      </c>
      <c r="D11" s="23">
        <v>1</v>
      </c>
      <c r="E11" s="21" t="s">
        <v>17</v>
      </c>
      <c r="F11" s="12">
        <v>1673.69</v>
      </c>
      <c r="G11" s="35">
        <f t="shared" si="0"/>
        <v>1.0030023731332551</v>
      </c>
      <c r="H11" s="35">
        <f t="shared" si="1"/>
        <v>0.5</v>
      </c>
    </row>
    <row r="12" spans="1:8" x14ac:dyDescent="0.25">
      <c r="A12" s="22" t="s">
        <v>2</v>
      </c>
      <c r="B12" s="22" t="s">
        <v>3</v>
      </c>
      <c r="C12" s="22" t="s">
        <v>3</v>
      </c>
      <c r="D12" s="23">
        <v>2</v>
      </c>
      <c r="E12" s="20" t="s">
        <v>18</v>
      </c>
      <c r="F12" s="11">
        <v>908.76</v>
      </c>
      <c r="G12" s="29">
        <f t="shared" si="0"/>
        <v>0.54459812546443898</v>
      </c>
      <c r="H12" s="29">
        <f t="shared" si="1"/>
        <v>0.6</v>
      </c>
    </row>
    <row r="13" spans="1:8" x14ac:dyDescent="0.25">
      <c r="A13" s="22" t="s">
        <v>2</v>
      </c>
      <c r="B13" s="22" t="s">
        <v>3</v>
      </c>
      <c r="C13" s="22" t="s">
        <v>5</v>
      </c>
      <c r="D13" s="23">
        <v>2</v>
      </c>
      <c r="E13" s="20" t="s">
        <v>17</v>
      </c>
      <c r="F13" s="11">
        <v>1286.52</v>
      </c>
      <c r="G13" s="29">
        <f t="shared" si="0"/>
        <v>0.77098065536831506</v>
      </c>
      <c r="H13" s="29">
        <f t="shared" si="1"/>
        <v>0.6</v>
      </c>
    </row>
    <row r="14" spans="1:8" x14ac:dyDescent="0.25">
      <c r="A14" s="22" t="s">
        <v>2</v>
      </c>
      <c r="B14" s="22" t="s">
        <v>3</v>
      </c>
      <c r="C14" s="22" t="s">
        <v>2</v>
      </c>
      <c r="D14" s="23">
        <v>2</v>
      </c>
      <c r="E14" s="20" t="s">
        <v>19</v>
      </c>
      <c r="F14" s="11">
        <v>982.5</v>
      </c>
      <c r="G14" s="29">
        <f t="shared" si="0"/>
        <v>0.5887887431982165</v>
      </c>
      <c r="H14" s="29">
        <f t="shared" si="1"/>
        <v>0.6</v>
      </c>
    </row>
    <row r="15" spans="1:8" x14ac:dyDescent="0.25">
      <c r="A15" s="22" t="s">
        <v>2</v>
      </c>
      <c r="B15" s="22" t="s">
        <v>3</v>
      </c>
      <c r="C15" s="22" t="s">
        <v>7</v>
      </c>
      <c r="D15" s="23">
        <v>3</v>
      </c>
      <c r="E15" s="20" t="s">
        <v>20</v>
      </c>
      <c r="F15" s="11">
        <v>1232.6199999999999</v>
      </c>
      <c r="G15" s="29">
        <f t="shared" si="0"/>
        <v>0.73867967495265707</v>
      </c>
      <c r="H15" s="29">
        <f t="shared" si="1"/>
        <v>0.6</v>
      </c>
    </row>
    <row r="16" spans="1:8" x14ac:dyDescent="0.25">
      <c r="A16" s="22" t="s">
        <v>2</v>
      </c>
      <c r="B16" s="22" t="s">
        <v>3</v>
      </c>
      <c r="C16" s="22" t="s">
        <v>9</v>
      </c>
      <c r="D16" s="23">
        <v>2</v>
      </c>
      <c r="E16" s="20" t="s">
        <v>21</v>
      </c>
      <c r="F16" s="11">
        <v>972.1</v>
      </c>
      <c r="G16" s="29">
        <f t="shared" si="0"/>
        <v>0.58255627202339577</v>
      </c>
      <c r="H16" s="29">
        <f t="shared" si="1"/>
        <v>0.6</v>
      </c>
    </row>
    <row r="17" spans="1:8" x14ac:dyDescent="0.25">
      <c r="A17" s="22" t="s">
        <v>2</v>
      </c>
      <c r="B17" s="22" t="s">
        <v>3</v>
      </c>
      <c r="C17" s="22" t="s">
        <v>11</v>
      </c>
      <c r="D17" s="23">
        <v>3</v>
      </c>
      <c r="E17" s="20" t="s">
        <v>22</v>
      </c>
      <c r="F17" s="11">
        <v>1164.07</v>
      </c>
      <c r="G17" s="29">
        <f t="shared" si="0"/>
        <v>0.69759930004554493</v>
      </c>
      <c r="H17" s="29">
        <f t="shared" si="1"/>
        <v>0.6</v>
      </c>
    </row>
    <row r="18" spans="1:8" x14ac:dyDescent="0.25">
      <c r="A18" s="22" t="s">
        <v>2</v>
      </c>
      <c r="B18" s="22" t="s">
        <v>3</v>
      </c>
      <c r="C18" s="22" t="s">
        <v>13</v>
      </c>
      <c r="D18" s="23">
        <v>2</v>
      </c>
      <c r="E18" s="20" t="s">
        <v>23</v>
      </c>
      <c r="F18" s="11">
        <v>957.62</v>
      </c>
      <c r="G18" s="29">
        <f t="shared" si="0"/>
        <v>0.57387875446460679</v>
      </c>
      <c r="H18" s="29">
        <f t="shared" si="1"/>
        <v>0.6</v>
      </c>
    </row>
    <row r="19" spans="1:8" x14ac:dyDescent="0.25">
      <c r="A19" s="22" t="s">
        <v>2</v>
      </c>
      <c r="B19" s="22" t="s">
        <v>3</v>
      </c>
      <c r="C19" s="22" t="s">
        <v>15</v>
      </c>
      <c r="D19" s="23">
        <v>2</v>
      </c>
      <c r="E19" s="20" t="s">
        <v>24</v>
      </c>
      <c r="F19" s="11">
        <v>606.02</v>
      </c>
      <c r="G19" s="29">
        <f t="shared" si="0"/>
        <v>0.363173286669703</v>
      </c>
      <c r="H19" s="29">
        <f t="shared" si="1"/>
        <v>0.6</v>
      </c>
    </row>
    <row r="20" spans="1:8" x14ac:dyDescent="0.25">
      <c r="A20" s="22" t="s">
        <v>2</v>
      </c>
      <c r="B20" s="22" t="s">
        <v>3</v>
      </c>
      <c r="C20" s="22" t="s">
        <v>25</v>
      </c>
      <c r="D20" s="23">
        <v>2</v>
      </c>
      <c r="E20" s="20" t="s">
        <v>26</v>
      </c>
      <c r="F20" s="11">
        <v>1144.47</v>
      </c>
      <c r="G20" s="29">
        <f t="shared" si="0"/>
        <v>0.68585348898530574</v>
      </c>
      <c r="H20" s="29">
        <f t="shared" si="1"/>
        <v>0.6</v>
      </c>
    </row>
    <row r="21" spans="1:8" x14ac:dyDescent="0.25">
      <c r="A21" s="22" t="s">
        <v>2</v>
      </c>
      <c r="B21" s="22" t="s">
        <v>5</v>
      </c>
      <c r="C21" s="22" t="s">
        <v>0</v>
      </c>
      <c r="D21" s="23">
        <v>2</v>
      </c>
      <c r="E21" s="21" t="s">
        <v>27</v>
      </c>
      <c r="F21" s="12">
        <v>2213.34</v>
      </c>
      <c r="G21" s="35">
        <f t="shared" si="0"/>
        <v>1.3264017067382603</v>
      </c>
      <c r="H21" s="35">
        <f t="shared" si="1"/>
        <v>0.5</v>
      </c>
    </row>
    <row r="22" spans="1:8" x14ac:dyDescent="0.25">
      <c r="A22" s="22" t="s">
        <v>2</v>
      </c>
      <c r="B22" s="22" t="s">
        <v>5</v>
      </c>
      <c r="C22" s="22" t="s">
        <v>3</v>
      </c>
      <c r="D22" s="23">
        <v>2</v>
      </c>
      <c r="E22" s="20" t="s">
        <v>28</v>
      </c>
      <c r="F22" s="11">
        <v>1260.7</v>
      </c>
      <c r="G22" s="29">
        <f t="shared" si="0"/>
        <v>0.75550734712467338</v>
      </c>
      <c r="H22" s="29">
        <f t="shared" si="1"/>
        <v>0.6</v>
      </c>
    </row>
    <row r="23" spans="1:8" x14ac:dyDescent="0.25">
      <c r="A23" s="22" t="s">
        <v>2</v>
      </c>
      <c r="B23" s="22" t="s">
        <v>5</v>
      </c>
      <c r="C23" s="22" t="s">
        <v>5</v>
      </c>
      <c r="D23" s="23">
        <v>2</v>
      </c>
      <c r="E23" s="20" t="s">
        <v>29</v>
      </c>
      <c r="F23" s="11">
        <v>1271.43</v>
      </c>
      <c r="G23" s="29">
        <f t="shared" si="0"/>
        <v>0.76193757940407991</v>
      </c>
      <c r="H23" s="29">
        <f t="shared" si="1"/>
        <v>0.6</v>
      </c>
    </row>
    <row r="24" spans="1:8" x14ac:dyDescent="0.25">
      <c r="A24" s="22" t="s">
        <v>2</v>
      </c>
      <c r="B24" s="22" t="s">
        <v>5</v>
      </c>
      <c r="C24" s="22" t="s">
        <v>2</v>
      </c>
      <c r="D24" s="23">
        <v>3</v>
      </c>
      <c r="E24" s="20" t="s">
        <v>30</v>
      </c>
      <c r="F24" s="11">
        <v>1250.03</v>
      </c>
      <c r="G24" s="29">
        <f t="shared" si="0"/>
        <v>0.74911307140973704</v>
      </c>
      <c r="H24" s="29">
        <f t="shared" si="1"/>
        <v>0.6</v>
      </c>
    </row>
    <row r="25" spans="1:8" x14ac:dyDescent="0.25">
      <c r="A25" s="22" t="s">
        <v>2</v>
      </c>
      <c r="B25" s="22" t="s">
        <v>5</v>
      </c>
      <c r="C25" s="22" t="s">
        <v>7</v>
      </c>
      <c r="D25" s="23">
        <v>2</v>
      </c>
      <c r="E25" s="21" t="s">
        <v>31</v>
      </c>
      <c r="F25" s="12">
        <v>2164.44</v>
      </c>
      <c r="G25" s="35">
        <f t="shared" si="0"/>
        <v>1.2970971066951122</v>
      </c>
      <c r="H25" s="35">
        <f t="shared" si="1"/>
        <v>0.5</v>
      </c>
    </row>
    <row r="26" spans="1:8" x14ac:dyDescent="0.25">
      <c r="A26" s="22" t="s">
        <v>2</v>
      </c>
      <c r="B26" s="22" t="s">
        <v>5</v>
      </c>
      <c r="C26" s="22" t="s">
        <v>9</v>
      </c>
      <c r="D26" s="23">
        <v>2</v>
      </c>
      <c r="E26" s="21" t="s">
        <v>32</v>
      </c>
      <c r="F26" s="12">
        <v>3183.39</v>
      </c>
      <c r="G26" s="35">
        <f t="shared" si="0"/>
        <v>1.9077294628089267</v>
      </c>
      <c r="H26" s="35">
        <f t="shared" si="1"/>
        <v>0.5</v>
      </c>
    </row>
    <row r="27" spans="1:8" x14ac:dyDescent="0.25">
      <c r="A27" s="22" t="s">
        <v>2</v>
      </c>
      <c r="B27" s="22" t="s">
        <v>5</v>
      </c>
      <c r="C27" s="22" t="s">
        <v>11</v>
      </c>
      <c r="D27" s="23">
        <v>2</v>
      </c>
      <c r="E27" s="20" t="s">
        <v>33</v>
      </c>
      <c r="F27" s="11">
        <v>1605.23</v>
      </c>
      <c r="G27" s="29">
        <f t="shared" si="0"/>
        <v>0.96197593307284801</v>
      </c>
      <c r="H27" s="29">
        <f t="shared" si="1"/>
        <v>0.6</v>
      </c>
    </row>
    <row r="28" spans="1:8" x14ac:dyDescent="0.25">
      <c r="A28" s="22" t="s">
        <v>2</v>
      </c>
      <c r="B28" s="22" t="s">
        <v>5</v>
      </c>
      <c r="C28" s="22" t="s">
        <v>13</v>
      </c>
      <c r="D28" s="23">
        <v>3</v>
      </c>
      <c r="E28" s="21" t="s">
        <v>34</v>
      </c>
      <c r="F28" s="12">
        <v>1821.62</v>
      </c>
      <c r="G28" s="35">
        <f t="shared" si="0"/>
        <v>1.0916532828343359</v>
      </c>
      <c r="H28" s="35">
        <f t="shared" si="1"/>
        <v>0.5</v>
      </c>
    </row>
    <row r="29" spans="1:8" x14ac:dyDescent="0.25">
      <c r="A29" s="22" t="s">
        <v>2</v>
      </c>
      <c r="B29" s="22" t="s">
        <v>2</v>
      </c>
      <c r="C29" s="22" t="s">
        <v>0</v>
      </c>
      <c r="D29" s="23">
        <v>1</v>
      </c>
      <c r="E29" s="20" t="s">
        <v>35</v>
      </c>
      <c r="F29" s="11">
        <v>1232.72</v>
      </c>
      <c r="G29" s="29">
        <f t="shared" si="0"/>
        <v>0.7387396025601074</v>
      </c>
      <c r="H29" s="29">
        <f t="shared" si="1"/>
        <v>0.6</v>
      </c>
    </row>
    <row r="30" spans="1:8" x14ac:dyDescent="0.25">
      <c r="A30" s="22" t="s">
        <v>2</v>
      </c>
      <c r="B30" s="22" t="s">
        <v>2</v>
      </c>
      <c r="C30" s="22" t="s">
        <v>3</v>
      </c>
      <c r="D30" s="23">
        <v>2</v>
      </c>
      <c r="E30" s="20" t="s">
        <v>35</v>
      </c>
      <c r="F30" s="11">
        <v>913.6</v>
      </c>
      <c r="G30" s="29">
        <f t="shared" si="0"/>
        <v>0.54749862166502861</v>
      </c>
      <c r="H30" s="29">
        <f t="shared" si="1"/>
        <v>0.6</v>
      </c>
    </row>
    <row r="31" spans="1:8" x14ac:dyDescent="0.25">
      <c r="A31" s="22" t="s">
        <v>2</v>
      </c>
      <c r="B31" s="22" t="s">
        <v>2</v>
      </c>
      <c r="C31" s="22" t="s">
        <v>5</v>
      </c>
      <c r="D31" s="23">
        <v>2</v>
      </c>
      <c r="E31" s="20" t="s">
        <v>36</v>
      </c>
      <c r="F31" s="11">
        <v>1183.3599999999999</v>
      </c>
      <c r="G31" s="29">
        <f t="shared" si="0"/>
        <v>0.70915933552268851</v>
      </c>
      <c r="H31" s="29">
        <f t="shared" si="1"/>
        <v>0.6</v>
      </c>
    </row>
    <row r="32" spans="1:8" x14ac:dyDescent="0.25">
      <c r="A32" s="22" t="s">
        <v>2</v>
      </c>
      <c r="B32" s="22" t="s">
        <v>2</v>
      </c>
      <c r="C32" s="22" t="s">
        <v>2</v>
      </c>
      <c r="D32" s="23">
        <v>2</v>
      </c>
      <c r="E32" s="20" t="s">
        <v>37</v>
      </c>
      <c r="F32" s="11">
        <v>1125.3599999999999</v>
      </c>
      <c r="G32" s="29">
        <f t="shared" si="0"/>
        <v>0.67440132320157242</v>
      </c>
      <c r="H32" s="29">
        <f t="shared" si="1"/>
        <v>0.6</v>
      </c>
    </row>
    <row r="33" spans="1:8" x14ac:dyDescent="0.25">
      <c r="A33" s="22" t="s">
        <v>2</v>
      </c>
      <c r="B33" s="22" t="s">
        <v>2</v>
      </c>
      <c r="C33" s="22" t="s">
        <v>7</v>
      </c>
      <c r="D33" s="23">
        <v>2</v>
      </c>
      <c r="E33" s="20" t="s">
        <v>38</v>
      </c>
      <c r="F33" s="11">
        <v>856.36</v>
      </c>
      <c r="G33" s="29">
        <f t="shared" si="0"/>
        <v>0.51319605916053401</v>
      </c>
      <c r="H33" s="29">
        <f t="shared" si="1"/>
        <v>0.6</v>
      </c>
    </row>
    <row r="34" spans="1:8" x14ac:dyDescent="0.25">
      <c r="A34" s="22" t="s">
        <v>2</v>
      </c>
      <c r="B34" s="22" t="s">
        <v>2</v>
      </c>
      <c r="C34" s="22" t="s">
        <v>9</v>
      </c>
      <c r="D34" s="23">
        <v>2</v>
      </c>
      <c r="E34" s="20" t="s">
        <v>39</v>
      </c>
      <c r="F34" s="11">
        <v>1175.1500000000001</v>
      </c>
      <c r="G34" s="29">
        <f t="shared" ref="G34:G65" si="2">F34/$F$147</f>
        <v>0.70423927895102723</v>
      </c>
      <c r="H34" s="29">
        <f t="shared" si="1"/>
        <v>0.6</v>
      </c>
    </row>
    <row r="35" spans="1:8" x14ac:dyDescent="0.25">
      <c r="A35" s="22" t="s">
        <v>2</v>
      </c>
      <c r="B35" s="22" t="s">
        <v>2</v>
      </c>
      <c r="C35" s="22" t="s">
        <v>11</v>
      </c>
      <c r="D35" s="23">
        <v>2</v>
      </c>
      <c r="E35" s="20" t="s">
        <v>40</v>
      </c>
      <c r="F35" s="11">
        <v>947.66</v>
      </c>
      <c r="G35" s="29">
        <f t="shared" si="2"/>
        <v>0.56790996476256683</v>
      </c>
      <c r="H35" s="29">
        <f t="shared" si="1"/>
        <v>0.6</v>
      </c>
    </row>
    <row r="36" spans="1:8" x14ac:dyDescent="0.25">
      <c r="A36" s="22" t="s">
        <v>2</v>
      </c>
      <c r="B36" s="22" t="s">
        <v>7</v>
      </c>
      <c r="C36" s="22" t="s">
        <v>0</v>
      </c>
      <c r="D36" s="23">
        <v>1</v>
      </c>
      <c r="E36" s="20" t="s">
        <v>41</v>
      </c>
      <c r="F36" s="11">
        <v>1404.9</v>
      </c>
      <c r="G36" s="29">
        <f t="shared" si="2"/>
        <v>0.84192295706786202</v>
      </c>
      <c r="H36" s="29">
        <f t="shared" si="1"/>
        <v>0.6</v>
      </c>
    </row>
    <row r="37" spans="1:8" x14ac:dyDescent="0.25">
      <c r="A37" s="22" t="s">
        <v>2</v>
      </c>
      <c r="B37" s="22" t="s">
        <v>7</v>
      </c>
      <c r="C37" s="22" t="s">
        <v>3</v>
      </c>
      <c r="D37" s="23">
        <v>2</v>
      </c>
      <c r="E37" s="20" t="s">
        <v>42</v>
      </c>
      <c r="F37" s="11">
        <v>1047.3800000000001</v>
      </c>
      <c r="G37" s="29">
        <f t="shared" si="2"/>
        <v>0.62766977491190645</v>
      </c>
      <c r="H37" s="29">
        <f t="shared" si="1"/>
        <v>0.6</v>
      </c>
    </row>
    <row r="38" spans="1:8" x14ac:dyDescent="0.25">
      <c r="A38" s="22" t="s">
        <v>2</v>
      </c>
      <c r="B38" s="22" t="s">
        <v>7</v>
      </c>
      <c r="C38" s="22" t="s">
        <v>5</v>
      </c>
      <c r="D38" s="23">
        <v>2</v>
      </c>
      <c r="E38" s="20" t="s">
        <v>41</v>
      </c>
      <c r="F38" s="11">
        <v>1115.69</v>
      </c>
      <c r="G38" s="29">
        <f t="shared" si="2"/>
        <v>0.66860632356113814</v>
      </c>
      <c r="H38" s="29">
        <f t="shared" si="1"/>
        <v>0.6</v>
      </c>
    </row>
    <row r="39" spans="1:8" x14ac:dyDescent="0.25">
      <c r="A39" s="22" t="s">
        <v>2</v>
      </c>
      <c r="B39" s="22" t="s">
        <v>7</v>
      </c>
      <c r="C39" s="22" t="s">
        <v>2</v>
      </c>
      <c r="D39" s="23">
        <v>3</v>
      </c>
      <c r="E39" s="20" t="s">
        <v>43</v>
      </c>
      <c r="F39" s="11">
        <v>1174.98</v>
      </c>
      <c r="G39" s="29">
        <f t="shared" si="2"/>
        <v>0.70413740201836184</v>
      </c>
      <c r="H39" s="29">
        <f t="shared" si="1"/>
        <v>0.6</v>
      </c>
    </row>
    <row r="40" spans="1:8" x14ac:dyDescent="0.25">
      <c r="A40" s="22" t="s">
        <v>2</v>
      </c>
      <c r="B40" s="22" t="s">
        <v>7</v>
      </c>
      <c r="C40" s="22" t="s">
        <v>7</v>
      </c>
      <c r="D40" s="23">
        <v>2</v>
      </c>
      <c r="E40" s="20" t="s">
        <v>44</v>
      </c>
      <c r="F40" s="11">
        <v>986.79</v>
      </c>
      <c r="G40" s="29">
        <f t="shared" si="2"/>
        <v>0.59135963755783005</v>
      </c>
      <c r="H40" s="29">
        <f t="shared" si="1"/>
        <v>0.6</v>
      </c>
    </row>
    <row r="41" spans="1:8" x14ac:dyDescent="0.25">
      <c r="A41" s="22" t="s">
        <v>2</v>
      </c>
      <c r="B41" s="22" t="s">
        <v>7</v>
      </c>
      <c r="C41" s="22" t="s">
        <v>9</v>
      </c>
      <c r="D41" s="23">
        <v>2</v>
      </c>
      <c r="E41" s="20" t="s">
        <v>45</v>
      </c>
      <c r="F41" s="11">
        <v>818.37</v>
      </c>
      <c r="G41" s="29">
        <f t="shared" si="2"/>
        <v>0.49042956109020303</v>
      </c>
      <c r="H41" s="29">
        <f t="shared" si="1"/>
        <v>0.6</v>
      </c>
    </row>
    <row r="42" spans="1:8" x14ac:dyDescent="0.25">
      <c r="A42" s="22" t="s">
        <v>2</v>
      </c>
      <c r="B42" s="22" t="s">
        <v>9</v>
      </c>
      <c r="C42" s="22" t="s">
        <v>0</v>
      </c>
      <c r="D42" s="23">
        <v>2</v>
      </c>
      <c r="E42" s="21" t="s">
        <v>46</v>
      </c>
      <c r="F42" s="12">
        <v>1724.04</v>
      </c>
      <c r="G42" s="35">
        <f t="shared" si="2"/>
        <v>1.0331759234844307</v>
      </c>
      <c r="H42" s="35">
        <f t="shared" si="1"/>
        <v>0.5</v>
      </c>
    </row>
    <row r="43" spans="1:8" x14ac:dyDescent="0.25">
      <c r="A43" s="22" t="s">
        <v>2</v>
      </c>
      <c r="B43" s="22" t="s">
        <v>9</v>
      </c>
      <c r="C43" s="22" t="s">
        <v>3</v>
      </c>
      <c r="D43" s="23">
        <v>2</v>
      </c>
      <c r="E43" s="20" t="s">
        <v>47</v>
      </c>
      <c r="F43" s="11">
        <v>960.9</v>
      </c>
      <c r="G43" s="29">
        <f t="shared" si="2"/>
        <v>0.57584437998897331</v>
      </c>
      <c r="H43" s="29">
        <f t="shared" si="1"/>
        <v>0.6</v>
      </c>
    </row>
    <row r="44" spans="1:8" x14ac:dyDescent="0.25">
      <c r="A44" s="22" t="s">
        <v>2</v>
      </c>
      <c r="B44" s="22" t="s">
        <v>9</v>
      </c>
      <c r="C44" s="22" t="s">
        <v>5</v>
      </c>
      <c r="D44" s="23">
        <v>3</v>
      </c>
      <c r="E44" s="20" t="s">
        <v>48</v>
      </c>
      <c r="F44" s="11">
        <v>1275.3800000000001</v>
      </c>
      <c r="G44" s="29">
        <f t="shared" si="2"/>
        <v>0.76430471989836279</v>
      </c>
      <c r="H44" s="29">
        <f t="shared" si="1"/>
        <v>0.6</v>
      </c>
    </row>
    <row r="45" spans="1:8" x14ac:dyDescent="0.25">
      <c r="A45" s="22" t="s">
        <v>2</v>
      </c>
      <c r="B45" s="22" t="s">
        <v>9</v>
      </c>
      <c r="C45" s="22" t="s">
        <v>2</v>
      </c>
      <c r="D45" s="23">
        <v>3</v>
      </c>
      <c r="E45" s="21" t="s">
        <v>49</v>
      </c>
      <c r="F45" s="12">
        <v>1720.24</v>
      </c>
      <c r="G45" s="35">
        <f t="shared" si="2"/>
        <v>1.0308986744013231</v>
      </c>
      <c r="H45" s="35">
        <f t="shared" si="1"/>
        <v>0.5</v>
      </c>
    </row>
    <row r="46" spans="1:8" x14ac:dyDescent="0.25">
      <c r="A46" s="22" t="s">
        <v>2</v>
      </c>
      <c r="B46" s="22" t="s">
        <v>9</v>
      </c>
      <c r="C46" s="22" t="s">
        <v>7</v>
      </c>
      <c r="D46" s="23">
        <v>2</v>
      </c>
      <c r="E46" s="20" t="s">
        <v>50</v>
      </c>
      <c r="F46" s="11">
        <v>1060.72</v>
      </c>
      <c r="G46" s="29">
        <f t="shared" si="2"/>
        <v>0.63566411774576315</v>
      </c>
      <c r="H46" s="29">
        <f t="shared" si="1"/>
        <v>0.6</v>
      </c>
    </row>
    <row r="47" spans="1:8" x14ac:dyDescent="0.25">
      <c r="A47" s="22" t="s">
        <v>2</v>
      </c>
      <c r="B47" s="22" t="s">
        <v>9</v>
      </c>
      <c r="C47" s="22" t="s">
        <v>9</v>
      </c>
      <c r="D47" s="23">
        <v>2</v>
      </c>
      <c r="E47" s="20" t="s">
        <v>51</v>
      </c>
      <c r="F47" s="11">
        <v>1238.98</v>
      </c>
      <c r="G47" s="29">
        <f t="shared" si="2"/>
        <v>0.7424910707864899</v>
      </c>
      <c r="H47" s="29">
        <f t="shared" si="1"/>
        <v>0.6</v>
      </c>
    </row>
    <row r="48" spans="1:8" x14ac:dyDescent="0.25">
      <c r="A48" s="22" t="s">
        <v>2</v>
      </c>
      <c r="B48" s="22" t="s">
        <v>11</v>
      </c>
      <c r="C48" s="22" t="s">
        <v>0</v>
      </c>
      <c r="D48" s="23">
        <v>1</v>
      </c>
      <c r="E48" s="20" t="s">
        <v>52</v>
      </c>
      <c r="F48" s="11">
        <v>1392.58</v>
      </c>
      <c r="G48" s="29">
        <f t="shared" si="2"/>
        <v>0.83453987582999734</v>
      </c>
      <c r="H48" s="29">
        <f t="shared" si="1"/>
        <v>0.6</v>
      </c>
    </row>
    <row r="49" spans="1:8" x14ac:dyDescent="0.25">
      <c r="A49" s="22" t="s">
        <v>2</v>
      </c>
      <c r="B49" s="22" t="s">
        <v>11</v>
      </c>
      <c r="C49" s="22" t="s">
        <v>3</v>
      </c>
      <c r="D49" s="23">
        <v>2</v>
      </c>
      <c r="E49" s="20" t="s">
        <v>53</v>
      </c>
      <c r="F49" s="11">
        <v>1124.8399999999999</v>
      </c>
      <c r="G49" s="29">
        <f t="shared" si="2"/>
        <v>0.67408969964283139</v>
      </c>
      <c r="H49" s="29">
        <f t="shared" si="1"/>
        <v>0.6</v>
      </c>
    </row>
    <row r="50" spans="1:8" x14ac:dyDescent="0.25">
      <c r="A50" s="22" t="s">
        <v>2</v>
      </c>
      <c r="B50" s="22" t="s">
        <v>11</v>
      </c>
      <c r="C50" s="22" t="s">
        <v>5</v>
      </c>
      <c r="D50" s="23">
        <v>3</v>
      </c>
      <c r="E50" s="20" t="s">
        <v>54</v>
      </c>
      <c r="F50" s="11">
        <v>1286.17</v>
      </c>
      <c r="G50" s="29">
        <f t="shared" si="2"/>
        <v>0.77077090874223941</v>
      </c>
      <c r="H50" s="29">
        <f t="shared" si="1"/>
        <v>0.6</v>
      </c>
    </row>
    <row r="51" spans="1:8" x14ac:dyDescent="0.25">
      <c r="A51" s="22" t="s">
        <v>2</v>
      </c>
      <c r="B51" s="22" t="s">
        <v>11</v>
      </c>
      <c r="C51" s="22" t="s">
        <v>2</v>
      </c>
      <c r="D51" s="23">
        <v>2</v>
      </c>
      <c r="E51" s="21" t="s">
        <v>52</v>
      </c>
      <c r="F51" s="12">
        <v>2670.65</v>
      </c>
      <c r="G51" s="35">
        <f t="shared" si="2"/>
        <v>1.6004566483687706</v>
      </c>
      <c r="H51" s="35">
        <f t="shared" si="1"/>
        <v>0.5</v>
      </c>
    </row>
    <row r="52" spans="1:8" x14ac:dyDescent="0.25">
      <c r="A52" s="22" t="s">
        <v>2</v>
      </c>
      <c r="B52" s="22" t="s">
        <v>11</v>
      </c>
      <c r="C52" s="22" t="s">
        <v>7</v>
      </c>
      <c r="D52" s="23">
        <v>3</v>
      </c>
      <c r="E52" s="20" t="s">
        <v>55</v>
      </c>
      <c r="F52" s="11">
        <v>1621.41</v>
      </c>
      <c r="G52" s="29">
        <f t="shared" si="2"/>
        <v>0.97167221995829045</v>
      </c>
      <c r="H52" s="29">
        <f t="shared" si="1"/>
        <v>0.6</v>
      </c>
    </row>
    <row r="53" spans="1:8" x14ac:dyDescent="0.25">
      <c r="A53" s="22" t="s">
        <v>2</v>
      </c>
      <c r="B53" s="22" t="s">
        <v>11</v>
      </c>
      <c r="C53" s="22" t="s">
        <v>9</v>
      </c>
      <c r="D53" s="23">
        <v>3</v>
      </c>
      <c r="E53" s="21" t="s">
        <v>56</v>
      </c>
      <c r="F53" s="12">
        <v>1770.24</v>
      </c>
      <c r="G53" s="35">
        <f t="shared" si="2"/>
        <v>1.0608624781264233</v>
      </c>
      <c r="H53" s="35">
        <f t="shared" si="1"/>
        <v>0.5</v>
      </c>
    </row>
    <row r="54" spans="1:8" x14ac:dyDescent="0.25">
      <c r="A54" s="22" t="s">
        <v>2</v>
      </c>
      <c r="B54" s="22" t="s">
        <v>11</v>
      </c>
      <c r="C54" s="22" t="s">
        <v>11</v>
      </c>
      <c r="D54" s="23">
        <v>3</v>
      </c>
      <c r="E54" s="20" t="s">
        <v>57</v>
      </c>
      <c r="F54" s="11">
        <v>1535.31</v>
      </c>
      <c r="G54" s="29">
        <f t="shared" si="2"/>
        <v>0.920074549943668</v>
      </c>
      <c r="H54" s="29">
        <f t="shared" si="1"/>
        <v>0.6</v>
      </c>
    </row>
    <row r="55" spans="1:8" x14ac:dyDescent="0.25">
      <c r="A55" s="22" t="s">
        <v>2</v>
      </c>
      <c r="B55" s="22" t="s">
        <v>11</v>
      </c>
      <c r="C55" s="22" t="s">
        <v>13</v>
      </c>
      <c r="D55" s="23">
        <v>2</v>
      </c>
      <c r="E55" s="20" t="s">
        <v>58</v>
      </c>
      <c r="F55" s="11">
        <v>1185.45</v>
      </c>
      <c r="G55" s="29">
        <f t="shared" si="2"/>
        <v>0.71041182251839774</v>
      </c>
      <c r="H55" s="29">
        <f t="shared" si="1"/>
        <v>0.6</v>
      </c>
    </row>
    <row r="56" spans="1:8" x14ac:dyDescent="0.25">
      <c r="A56" s="22" t="s">
        <v>2</v>
      </c>
      <c r="B56" s="22" t="s">
        <v>11</v>
      </c>
      <c r="C56" s="22" t="s">
        <v>15</v>
      </c>
      <c r="D56" s="23">
        <v>2</v>
      </c>
      <c r="E56" s="20" t="s">
        <v>59</v>
      </c>
      <c r="F56" s="11">
        <v>1120.67</v>
      </c>
      <c r="G56" s="29">
        <f t="shared" si="2"/>
        <v>0.67159071841215812</v>
      </c>
      <c r="H56" s="29">
        <f t="shared" si="1"/>
        <v>0.6</v>
      </c>
    </row>
    <row r="57" spans="1:8" x14ac:dyDescent="0.25">
      <c r="A57" s="22" t="s">
        <v>2</v>
      </c>
      <c r="B57" s="22" t="s">
        <v>13</v>
      </c>
      <c r="C57" s="22" t="s">
        <v>0</v>
      </c>
      <c r="D57" s="23">
        <v>1</v>
      </c>
      <c r="E57" s="20" t="s">
        <v>60</v>
      </c>
      <c r="F57" s="11">
        <v>1162.92</v>
      </c>
      <c r="G57" s="29">
        <f t="shared" si="2"/>
        <v>0.69691013255986767</v>
      </c>
      <c r="H57" s="29">
        <f t="shared" si="1"/>
        <v>0.6</v>
      </c>
    </row>
    <row r="58" spans="1:8" x14ac:dyDescent="0.25">
      <c r="A58" s="22" t="s">
        <v>2</v>
      </c>
      <c r="B58" s="22" t="s">
        <v>13</v>
      </c>
      <c r="C58" s="22" t="s">
        <v>3</v>
      </c>
      <c r="D58" s="23">
        <v>2</v>
      </c>
      <c r="E58" s="20" t="s">
        <v>61</v>
      </c>
      <c r="F58" s="11">
        <v>1105.6600000000001</v>
      </c>
      <c r="G58" s="29">
        <f t="shared" si="2"/>
        <v>0.66259558453388312</v>
      </c>
      <c r="H58" s="29">
        <f t="shared" si="1"/>
        <v>0.6</v>
      </c>
    </row>
    <row r="59" spans="1:8" x14ac:dyDescent="0.25">
      <c r="A59" s="22" t="s">
        <v>2</v>
      </c>
      <c r="B59" s="22" t="s">
        <v>13</v>
      </c>
      <c r="C59" s="22" t="s">
        <v>5</v>
      </c>
      <c r="D59" s="23">
        <v>2</v>
      </c>
      <c r="E59" s="20" t="s">
        <v>62</v>
      </c>
      <c r="F59" s="11">
        <v>1005.27</v>
      </c>
      <c r="G59" s="29">
        <f t="shared" si="2"/>
        <v>0.60243425941462714</v>
      </c>
      <c r="H59" s="29">
        <f t="shared" si="1"/>
        <v>0.6</v>
      </c>
    </row>
    <row r="60" spans="1:8" x14ac:dyDescent="0.25">
      <c r="A60" s="22" t="s">
        <v>2</v>
      </c>
      <c r="B60" s="22" t="s">
        <v>13</v>
      </c>
      <c r="C60" s="22" t="s">
        <v>2</v>
      </c>
      <c r="D60" s="23">
        <v>3</v>
      </c>
      <c r="E60" s="20" t="s">
        <v>63</v>
      </c>
      <c r="F60" s="11">
        <v>1106.73</v>
      </c>
      <c r="G60" s="29">
        <f t="shared" si="2"/>
        <v>0.66323680993360024</v>
      </c>
      <c r="H60" s="29">
        <f t="shared" si="1"/>
        <v>0.6</v>
      </c>
    </row>
    <row r="61" spans="1:8" x14ac:dyDescent="0.25">
      <c r="A61" s="22" t="s">
        <v>2</v>
      </c>
      <c r="B61" s="22" t="s">
        <v>13</v>
      </c>
      <c r="C61" s="22" t="s">
        <v>7</v>
      </c>
      <c r="D61" s="23">
        <v>2</v>
      </c>
      <c r="E61" s="20" t="s">
        <v>64</v>
      </c>
      <c r="F61" s="11">
        <v>843.55</v>
      </c>
      <c r="G61" s="29">
        <f t="shared" si="2"/>
        <v>0.50551933264616333</v>
      </c>
      <c r="H61" s="29">
        <f t="shared" si="1"/>
        <v>0.6</v>
      </c>
    </row>
    <row r="62" spans="1:8" x14ac:dyDescent="0.25">
      <c r="A62" s="22" t="s">
        <v>2</v>
      </c>
      <c r="B62" s="22" t="s">
        <v>13</v>
      </c>
      <c r="C62" s="22" t="s">
        <v>9</v>
      </c>
      <c r="D62" s="23">
        <v>2</v>
      </c>
      <c r="E62" s="20" t="s">
        <v>60</v>
      </c>
      <c r="F62" s="11">
        <v>802.2</v>
      </c>
      <c r="G62" s="29">
        <f t="shared" si="2"/>
        <v>0.48073926696550567</v>
      </c>
      <c r="H62" s="29">
        <f t="shared" si="1"/>
        <v>0.6</v>
      </c>
    </row>
    <row r="63" spans="1:8" x14ac:dyDescent="0.25">
      <c r="A63" s="22" t="s">
        <v>2</v>
      </c>
      <c r="B63" s="22" t="s">
        <v>13</v>
      </c>
      <c r="C63" s="22" t="s">
        <v>11</v>
      </c>
      <c r="D63" s="23">
        <v>3</v>
      </c>
      <c r="E63" s="20" t="s">
        <v>65</v>
      </c>
      <c r="F63" s="11">
        <v>1139.98</v>
      </c>
      <c r="G63" s="29">
        <f t="shared" si="2"/>
        <v>0.68316273941079175</v>
      </c>
      <c r="H63" s="29">
        <f t="shared" si="1"/>
        <v>0.6</v>
      </c>
    </row>
    <row r="64" spans="1:8" x14ac:dyDescent="0.25">
      <c r="A64" s="22" t="s">
        <v>2</v>
      </c>
      <c r="B64" s="22" t="s">
        <v>13</v>
      </c>
      <c r="C64" s="22" t="s">
        <v>13</v>
      </c>
      <c r="D64" s="23">
        <v>2</v>
      </c>
      <c r="E64" s="20" t="s">
        <v>66</v>
      </c>
      <c r="F64" s="11">
        <v>1235.54</v>
      </c>
      <c r="G64" s="29">
        <f t="shared" si="2"/>
        <v>0.74042956109020297</v>
      </c>
      <c r="H64" s="29">
        <f t="shared" si="1"/>
        <v>0.6</v>
      </c>
    </row>
    <row r="65" spans="1:8" x14ac:dyDescent="0.25">
      <c r="A65" s="22" t="s">
        <v>2</v>
      </c>
      <c r="B65" s="22" t="s">
        <v>13</v>
      </c>
      <c r="C65" s="22" t="s">
        <v>15</v>
      </c>
      <c r="D65" s="23">
        <v>2</v>
      </c>
      <c r="E65" s="20" t="s">
        <v>67</v>
      </c>
      <c r="F65" s="11">
        <v>1006.31</v>
      </c>
      <c r="G65" s="29">
        <f t="shared" si="2"/>
        <v>0.60305750653210921</v>
      </c>
      <c r="H65" s="29">
        <f t="shared" si="1"/>
        <v>0.6</v>
      </c>
    </row>
    <row r="66" spans="1:8" x14ac:dyDescent="0.25">
      <c r="A66" s="22" t="s">
        <v>2</v>
      </c>
      <c r="B66" s="22" t="s">
        <v>15</v>
      </c>
      <c r="C66" s="22" t="s">
        <v>0</v>
      </c>
      <c r="D66" s="23">
        <v>2</v>
      </c>
      <c r="E66" s="20" t="s">
        <v>68</v>
      </c>
      <c r="F66" s="11">
        <v>1253.92</v>
      </c>
      <c r="G66" s="29">
        <f t="shared" ref="G66" si="3">F66/$F$147</f>
        <v>0.75144425533954984</v>
      </c>
      <c r="H66" s="29">
        <f t="shared" si="1"/>
        <v>0.6</v>
      </c>
    </row>
    <row r="67" spans="1:8" x14ac:dyDescent="0.25">
      <c r="A67" s="22" t="s">
        <v>2</v>
      </c>
      <c r="B67" s="22" t="s">
        <v>15</v>
      </c>
      <c r="C67" s="22" t="s">
        <v>3</v>
      </c>
      <c r="D67" s="23">
        <v>2</v>
      </c>
      <c r="E67" s="20" t="s">
        <v>69</v>
      </c>
      <c r="F67" s="11">
        <v>936.64</v>
      </c>
      <c r="G67" s="29">
        <f t="shared" ref="G67:G130" si="4">F67/$F$147</f>
        <v>0.56130594242155474</v>
      </c>
      <c r="H67" s="29">
        <f t="shared" ref="H67:H130" si="5">IF(G67&lt;100%,60%,50%)</f>
        <v>0.6</v>
      </c>
    </row>
    <row r="68" spans="1:8" x14ac:dyDescent="0.25">
      <c r="A68" s="22" t="s">
        <v>2</v>
      </c>
      <c r="B68" s="22" t="s">
        <v>15</v>
      </c>
      <c r="C68" s="22" t="s">
        <v>5</v>
      </c>
      <c r="D68" s="23">
        <v>3</v>
      </c>
      <c r="E68" s="21" t="s">
        <v>70</v>
      </c>
      <c r="F68" s="12">
        <v>1690.55</v>
      </c>
      <c r="G68" s="35">
        <f t="shared" si="4"/>
        <v>1.0131061677493587</v>
      </c>
      <c r="H68" s="35">
        <f t="shared" si="5"/>
        <v>0.5</v>
      </c>
    </row>
    <row r="69" spans="1:8" x14ac:dyDescent="0.25">
      <c r="A69" s="22" t="s">
        <v>2</v>
      </c>
      <c r="B69" s="22" t="s">
        <v>15</v>
      </c>
      <c r="C69" s="22" t="s">
        <v>2</v>
      </c>
      <c r="D69" s="23">
        <v>3</v>
      </c>
      <c r="E69" s="20" t="s">
        <v>71</v>
      </c>
      <c r="F69" s="11">
        <v>1396.41</v>
      </c>
      <c r="G69" s="29">
        <f t="shared" si="4"/>
        <v>0.83683510319534005</v>
      </c>
      <c r="H69" s="29">
        <f t="shared" si="5"/>
        <v>0.6</v>
      </c>
    </row>
    <row r="70" spans="1:8" x14ac:dyDescent="0.25">
      <c r="A70" s="22" t="s">
        <v>2</v>
      </c>
      <c r="B70" s="22" t="s">
        <v>25</v>
      </c>
      <c r="C70" s="22" t="s">
        <v>0</v>
      </c>
      <c r="D70" s="23">
        <v>3</v>
      </c>
      <c r="E70" s="20" t="s">
        <v>72</v>
      </c>
      <c r="F70" s="11">
        <v>896.47</v>
      </c>
      <c r="G70" s="29">
        <f t="shared" si="4"/>
        <v>0.53723302250880933</v>
      </c>
      <c r="H70" s="29">
        <f t="shared" si="5"/>
        <v>0.6</v>
      </c>
    </row>
    <row r="71" spans="1:8" x14ac:dyDescent="0.25">
      <c r="A71" s="22" t="s">
        <v>2</v>
      </c>
      <c r="B71" s="22" t="s">
        <v>25</v>
      </c>
      <c r="C71" s="22" t="s">
        <v>3</v>
      </c>
      <c r="D71" s="23">
        <v>3</v>
      </c>
      <c r="E71" s="20" t="s">
        <v>73</v>
      </c>
      <c r="F71" s="11">
        <v>805.3</v>
      </c>
      <c r="G71" s="29">
        <f t="shared" si="4"/>
        <v>0.48259702279646183</v>
      </c>
      <c r="H71" s="29">
        <f t="shared" si="5"/>
        <v>0.6</v>
      </c>
    </row>
    <row r="72" spans="1:8" x14ac:dyDescent="0.25">
      <c r="A72" s="22" t="s">
        <v>2</v>
      </c>
      <c r="B72" s="22" t="s">
        <v>25</v>
      </c>
      <c r="C72" s="22" t="s">
        <v>5</v>
      </c>
      <c r="D72" s="23">
        <v>3</v>
      </c>
      <c r="E72" s="20" t="s">
        <v>74</v>
      </c>
      <c r="F72" s="11">
        <v>1234.1500000000001</v>
      </c>
      <c r="G72" s="29">
        <f t="shared" si="4"/>
        <v>0.73959656734664525</v>
      </c>
      <c r="H72" s="29">
        <f t="shared" si="5"/>
        <v>0.6</v>
      </c>
    </row>
    <row r="73" spans="1:8" x14ac:dyDescent="0.25">
      <c r="A73" s="22" t="s">
        <v>2</v>
      </c>
      <c r="B73" s="22" t="s">
        <v>25</v>
      </c>
      <c r="C73" s="22" t="s">
        <v>2</v>
      </c>
      <c r="D73" s="23">
        <v>2</v>
      </c>
      <c r="E73" s="20" t="s">
        <v>75</v>
      </c>
      <c r="F73" s="11">
        <v>955.79</v>
      </c>
      <c r="G73" s="29">
        <f t="shared" si="4"/>
        <v>0.57278207924826807</v>
      </c>
      <c r="H73" s="29">
        <f t="shared" si="5"/>
        <v>0.6</v>
      </c>
    </row>
    <row r="74" spans="1:8" x14ac:dyDescent="0.25">
      <c r="A74" s="22" t="s">
        <v>2</v>
      </c>
      <c r="B74" s="22" t="s">
        <v>25</v>
      </c>
      <c r="C74" s="22" t="s">
        <v>7</v>
      </c>
      <c r="D74" s="23">
        <v>3</v>
      </c>
      <c r="E74" s="20" t="s">
        <v>76</v>
      </c>
      <c r="F74" s="11">
        <v>1219.8900000000001</v>
      </c>
      <c r="G74" s="29">
        <f t="shared" si="4"/>
        <v>0.73105089052424677</v>
      </c>
      <c r="H74" s="29">
        <f t="shared" si="5"/>
        <v>0.6</v>
      </c>
    </row>
    <row r="75" spans="1:8" x14ac:dyDescent="0.25">
      <c r="A75" s="22" t="s">
        <v>2</v>
      </c>
      <c r="B75" s="22" t="s">
        <v>77</v>
      </c>
      <c r="C75" s="22" t="s">
        <v>0</v>
      </c>
      <c r="D75" s="23">
        <v>1</v>
      </c>
      <c r="E75" s="21" t="s">
        <v>78</v>
      </c>
      <c r="F75" s="12">
        <v>1737.78</v>
      </c>
      <c r="G75" s="35">
        <f t="shared" si="4"/>
        <v>1.0414099767480882</v>
      </c>
      <c r="H75" s="35">
        <f t="shared" si="5"/>
        <v>0.5</v>
      </c>
    </row>
    <row r="76" spans="1:8" x14ac:dyDescent="0.25">
      <c r="A76" s="22" t="s">
        <v>2</v>
      </c>
      <c r="B76" s="22" t="s">
        <v>77</v>
      </c>
      <c r="C76" s="22" t="s">
        <v>3</v>
      </c>
      <c r="D76" s="23">
        <v>2</v>
      </c>
      <c r="E76" s="20" t="s">
        <v>79</v>
      </c>
      <c r="F76" s="11">
        <v>865.8</v>
      </c>
      <c r="G76" s="29">
        <f t="shared" si="4"/>
        <v>0.51885322530383293</v>
      </c>
      <c r="H76" s="29">
        <f t="shared" si="5"/>
        <v>0.6</v>
      </c>
    </row>
    <row r="77" spans="1:8" x14ac:dyDescent="0.25">
      <c r="A77" s="22" t="s">
        <v>2</v>
      </c>
      <c r="B77" s="22" t="s">
        <v>77</v>
      </c>
      <c r="C77" s="22" t="s">
        <v>5</v>
      </c>
      <c r="D77" s="23">
        <v>2</v>
      </c>
      <c r="E77" s="20" t="s">
        <v>80</v>
      </c>
      <c r="F77" s="11">
        <v>1116.96</v>
      </c>
      <c r="G77" s="29">
        <f t="shared" si="4"/>
        <v>0.66936740417575569</v>
      </c>
      <c r="H77" s="29">
        <f t="shared" si="5"/>
        <v>0.6</v>
      </c>
    </row>
    <row r="78" spans="1:8" x14ac:dyDescent="0.25">
      <c r="A78" s="22" t="s">
        <v>2</v>
      </c>
      <c r="B78" s="22" t="s">
        <v>77</v>
      </c>
      <c r="C78" s="22" t="s">
        <v>2</v>
      </c>
      <c r="D78" s="23">
        <v>2</v>
      </c>
      <c r="E78" s="20" t="s">
        <v>81</v>
      </c>
      <c r="F78" s="11">
        <v>872.22</v>
      </c>
      <c r="G78" s="29">
        <f t="shared" si="4"/>
        <v>0.52270057770213585</v>
      </c>
      <c r="H78" s="29">
        <f t="shared" si="5"/>
        <v>0.6</v>
      </c>
    </row>
    <row r="79" spans="1:8" x14ac:dyDescent="0.25">
      <c r="A79" s="22" t="s">
        <v>2</v>
      </c>
      <c r="B79" s="22" t="s">
        <v>77</v>
      </c>
      <c r="C79" s="22" t="s">
        <v>7</v>
      </c>
      <c r="D79" s="23">
        <v>3</v>
      </c>
      <c r="E79" s="20" t="s">
        <v>82</v>
      </c>
      <c r="F79" s="11">
        <v>1419.2</v>
      </c>
      <c r="G79" s="29">
        <f t="shared" si="4"/>
        <v>0.85049260493324064</v>
      </c>
      <c r="H79" s="29">
        <f t="shared" si="5"/>
        <v>0.6</v>
      </c>
    </row>
    <row r="80" spans="1:8" x14ac:dyDescent="0.25">
      <c r="A80" s="22" t="s">
        <v>2</v>
      </c>
      <c r="B80" s="22" t="s">
        <v>77</v>
      </c>
      <c r="C80" s="22" t="s">
        <v>9</v>
      </c>
      <c r="D80" s="23">
        <v>2</v>
      </c>
      <c r="E80" s="21" t="s">
        <v>78</v>
      </c>
      <c r="F80" s="12">
        <v>1754.53</v>
      </c>
      <c r="G80" s="35">
        <f t="shared" si="4"/>
        <v>1.0514478509959968</v>
      </c>
      <c r="H80" s="35">
        <f t="shared" si="5"/>
        <v>0.5</v>
      </c>
    </row>
    <row r="81" spans="1:8" x14ac:dyDescent="0.25">
      <c r="A81" s="22" t="s">
        <v>2</v>
      </c>
      <c r="B81" s="22" t="s">
        <v>77</v>
      </c>
      <c r="C81" s="22" t="s">
        <v>11</v>
      </c>
      <c r="D81" s="23">
        <v>2</v>
      </c>
      <c r="E81" s="20" t="s">
        <v>83</v>
      </c>
      <c r="F81" s="11">
        <v>878.54</v>
      </c>
      <c r="G81" s="29">
        <f t="shared" si="4"/>
        <v>0.52648800249298844</v>
      </c>
      <c r="H81" s="29">
        <f t="shared" si="5"/>
        <v>0.6</v>
      </c>
    </row>
    <row r="82" spans="1:8" x14ac:dyDescent="0.25">
      <c r="A82" s="22" t="s">
        <v>2</v>
      </c>
      <c r="B82" s="22" t="s">
        <v>84</v>
      </c>
      <c r="C82" s="22" t="s">
        <v>0</v>
      </c>
      <c r="D82" s="23">
        <v>1</v>
      </c>
      <c r="E82" s="20" t="s">
        <v>85</v>
      </c>
      <c r="F82" s="11">
        <v>1505.67</v>
      </c>
      <c r="G82" s="29">
        <f t="shared" si="4"/>
        <v>0.90231200709542869</v>
      </c>
      <c r="H82" s="29">
        <f t="shared" si="5"/>
        <v>0.6</v>
      </c>
    </row>
    <row r="83" spans="1:8" x14ac:dyDescent="0.25">
      <c r="A83" s="22" t="s">
        <v>2</v>
      </c>
      <c r="B83" s="22" t="s">
        <v>84</v>
      </c>
      <c r="C83" s="22" t="s">
        <v>3</v>
      </c>
      <c r="D83" s="23">
        <v>2</v>
      </c>
      <c r="E83" s="20" t="s">
        <v>86</v>
      </c>
      <c r="F83" s="11">
        <v>805.29</v>
      </c>
      <c r="G83" s="29">
        <f t="shared" si="4"/>
        <v>0.48259103003571679</v>
      </c>
      <c r="H83" s="29">
        <f t="shared" si="5"/>
        <v>0.6</v>
      </c>
    </row>
    <row r="84" spans="1:8" x14ac:dyDescent="0.25">
      <c r="A84" s="22" t="s">
        <v>2</v>
      </c>
      <c r="B84" s="22" t="s">
        <v>84</v>
      </c>
      <c r="C84" s="22" t="s">
        <v>5</v>
      </c>
      <c r="D84" s="23">
        <v>2</v>
      </c>
      <c r="E84" s="20" t="s">
        <v>87</v>
      </c>
      <c r="F84" s="11">
        <v>776.6</v>
      </c>
      <c r="G84" s="29">
        <f t="shared" si="4"/>
        <v>0.46539779945825444</v>
      </c>
      <c r="H84" s="29">
        <f t="shared" si="5"/>
        <v>0.6</v>
      </c>
    </row>
    <row r="85" spans="1:8" x14ac:dyDescent="0.25">
      <c r="A85" s="22" t="s">
        <v>2</v>
      </c>
      <c r="B85" s="22" t="s">
        <v>84</v>
      </c>
      <c r="C85" s="22" t="s">
        <v>2</v>
      </c>
      <c r="D85" s="23">
        <v>2</v>
      </c>
      <c r="E85" s="20" t="s">
        <v>85</v>
      </c>
      <c r="F85" s="11">
        <v>1146.3499999999999</v>
      </c>
      <c r="G85" s="29">
        <f t="shared" si="4"/>
        <v>0.68698012800536945</v>
      </c>
      <c r="H85" s="29">
        <f t="shared" si="5"/>
        <v>0.6</v>
      </c>
    </row>
    <row r="86" spans="1:8" x14ac:dyDescent="0.25">
      <c r="A86" s="22" t="s">
        <v>2</v>
      </c>
      <c r="B86" s="22" t="s">
        <v>84</v>
      </c>
      <c r="C86" s="22" t="s">
        <v>7</v>
      </c>
      <c r="D86" s="23">
        <v>2</v>
      </c>
      <c r="E86" s="20" t="s">
        <v>88</v>
      </c>
      <c r="F86" s="11">
        <v>578.21</v>
      </c>
      <c r="G86" s="29">
        <f t="shared" si="4"/>
        <v>0.34650741903780236</v>
      </c>
      <c r="H86" s="29">
        <f t="shared" si="5"/>
        <v>0.6</v>
      </c>
    </row>
    <row r="87" spans="1:8" x14ac:dyDescent="0.25">
      <c r="A87" s="22" t="s">
        <v>2</v>
      </c>
      <c r="B87" s="22" t="s">
        <v>84</v>
      </c>
      <c r="C87" s="22" t="s">
        <v>9</v>
      </c>
      <c r="D87" s="23">
        <v>2</v>
      </c>
      <c r="E87" s="20" t="s">
        <v>89</v>
      </c>
      <c r="F87" s="11">
        <v>745.33</v>
      </c>
      <c r="G87" s="29">
        <f t="shared" si="4"/>
        <v>0.44665843660857685</v>
      </c>
      <c r="H87" s="29">
        <f t="shared" si="5"/>
        <v>0.6</v>
      </c>
    </row>
    <row r="88" spans="1:8" x14ac:dyDescent="0.25">
      <c r="A88" s="22" t="s">
        <v>2</v>
      </c>
      <c r="B88" s="22" t="s">
        <v>90</v>
      </c>
      <c r="C88" s="22" t="s">
        <v>0</v>
      </c>
      <c r="D88" s="23">
        <v>3</v>
      </c>
      <c r="E88" s="20" t="s">
        <v>91</v>
      </c>
      <c r="F88" s="11">
        <v>937.64</v>
      </c>
      <c r="G88" s="29">
        <f t="shared" si="4"/>
        <v>0.56190521849605668</v>
      </c>
      <c r="H88" s="29">
        <f t="shared" si="5"/>
        <v>0.6</v>
      </c>
    </row>
    <row r="89" spans="1:8" x14ac:dyDescent="0.25">
      <c r="A89" s="22" t="s">
        <v>2</v>
      </c>
      <c r="B89" s="22" t="s">
        <v>90</v>
      </c>
      <c r="C89" s="22" t="s">
        <v>3</v>
      </c>
      <c r="D89" s="23">
        <v>3</v>
      </c>
      <c r="E89" s="20" t="s">
        <v>92</v>
      </c>
      <c r="F89" s="11">
        <v>1171.45</v>
      </c>
      <c r="G89" s="29">
        <f t="shared" si="4"/>
        <v>0.70202195747536977</v>
      </c>
      <c r="H89" s="29">
        <f t="shared" si="5"/>
        <v>0.6</v>
      </c>
    </row>
    <row r="90" spans="1:8" x14ac:dyDescent="0.25">
      <c r="A90" s="22" t="s">
        <v>2</v>
      </c>
      <c r="B90" s="22" t="s">
        <v>90</v>
      </c>
      <c r="C90" s="22" t="s">
        <v>5</v>
      </c>
      <c r="D90" s="23">
        <v>2</v>
      </c>
      <c r="E90" s="20" t="s">
        <v>93</v>
      </c>
      <c r="F90" s="11">
        <v>773.3</v>
      </c>
      <c r="G90" s="29">
        <f t="shared" si="4"/>
        <v>0.46342018841239779</v>
      </c>
      <c r="H90" s="29">
        <f t="shared" si="5"/>
        <v>0.6</v>
      </c>
    </row>
    <row r="91" spans="1:8" x14ac:dyDescent="0.25">
      <c r="A91" s="22" t="s">
        <v>2</v>
      </c>
      <c r="B91" s="22" t="s">
        <v>90</v>
      </c>
      <c r="C91" s="22" t="s">
        <v>2</v>
      </c>
      <c r="D91" s="23">
        <v>3</v>
      </c>
      <c r="E91" s="20" t="s">
        <v>94</v>
      </c>
      <c r="F91" s="11">
        <v>987.68</v>
      </c>
      <c r="G91" s="29">
        <f t="shared" si="4"/>
        <v>0.59189299326413691</v>
      </c>
      <c r="H91" s="29">
        <f t="shared" si="5"/>
        <v>0.6</v>
      </c>
    </row>
    <row r="92" spans="1:8" x14ac:dyDescent="0.25">
      <c r="A92" s="22" t="s">
        <v>2</v>
      </c>
      <c r="B92" s="22" t="s">
        <v>95</v>
      </c>
      <c r="C92" s="22" t="s">
        <v>0</v>
      </c>
      <c r="D92" s="23">
        <v>2</v>
      </c>
      <c r="E92" s="20" t="s">
        <v>96</v>
      </c>
      <c r="F92" s="11">
        <v>1250.52</v>
      </c>
      <c r="G92" s="29">
        <f t="shared" si="4"/>
        <v>0.74940671668624292</v>
      </c>
      <c r="H92" s="29">
        <f t="shared" si="5"/>
        <v>0.6</v>
      </c>
    </row>
    <row r="93" spans="1:8" x14ac:dyDescent="0.25">
      <c r="A93" s="22" t="s">
        <v>2</v>
      </c>
      <c r="B93" s="22" t="s">
        <v>95</v>
      </c>
      <c r="C93" s="22" t="s">
        <v>3</v>
      </c>
      <c r="D93" s="23">
        <v>2</v>
      </c>
      <c r="E93" s="20" t="s">
        <v>97</v>
      </c>
      <c r="F93" s="11">
        <v>1226.1500000000001</v>
      </c>
      <c r="G93" s="29">
        <f t="shared" si="4"/>
        <v>0.73480235875062927</v>
      </c>
      <c r="H93" s="29">
        <f t="shared" si="5"/>
        <v>0.6</v>
      </c>
    </row>
    <row r="94" spans="1:8" x14ac:dyDescent="0.25">
      <c r="A94" s="22" t="s">
        <v>2</v>
      </c>
      <c r="B94" s="22" t="s">
        <v>95</v>
      </c>
      <c r="C94" s="22" t="s">
        <v>5</v>
      </c>
      <c r="D94" s="23">
        <v>2</v>
      </c>
      <c r="E94" s="20" t="s">
        <v>98</v>
      </c>
      <c r="F94" s="11">
        <v>1206.9000000000001</v>
      </c>
      <c r="G94" s="29">
        <f t="shared" si="4"/>
        <v>0.72326629431646572</v>
      </c>
      <c r="H94" s="29">
        <f t="shared" si="5"/>
        <v>0.6</v>
      </c>
    </row>
    <row r="95" spans="1:8" x14ac:dyDescent="0.25">
      <c r="A95" s="22" t="s">
        <v>2</v>
      </c>
      <c r="B95" s="22" t="s">
        <v>95</v>
      </c>
      <c r="C95" s="22" t="s">
        <v>2</v>
      </c>
      <c r="D95" s="23">
        <v>2</v>
      </c>
      <c r="E95" s="20" t="s">
        <v>99</v>
      </c>
      <c r="F95" s="11">
        <v>1190.02</v>
      </c>
      <c r="G95" s="29">
        <f t="shared" si="4"/>
        <v>0.71315051417887187</v>
      </c>
      <c r="H95" s="29">
        <f t="shared" si="5"/>
        <v>0.6</v>
      </c>
    </row>
    <row r="96" spans="1:8" x14ac:dyDescent="0.25">
      <c r="A96" s="22" t="s">
        <v>2</v>
      </c>
      <c r="B96" s="22" t="s">
        <v>95</v>
      </c>
      <c r="C96" s="22" t="s">
        <v>7</v>
      </c>
      <c r="D96" s="23">
        <v>2</v>
      </c>
      <c r="E96" s="20" t="s">
        <v>100</v>
      </c>
      <c r="F96" s="11">
        <v>1395.58</v>
      </c>
      <c r="G96" s="29">
        <f t="shared" si="4"/>
        <v>0.83633770405350327</v>
      </c>
      <c r="H96" s="29">
        <f t="shared" si="5"/>
        <v>0.6</v>
      </c>
    </row>
    <row r="97" spans="1:8" x14ac:dyDescent="0.25">
      <c r="A97" s="22" t="s">
        <v>2</v>
      </c>
      <c r="B97" s="22" t="s">
        <v>95</v>
      </c>
      <c r="C97" s="22" t="s">
        <v>9</v>
      </c>
      <c r="D97" s="23">
        <v>3</v>
      </c>
      <c r="E97" s="20" t="s">
        <v>101</v>
      </c>
      <c r="F97" s="11">
        <v>1041.78</v>
      </c>
      <c r="G97" s="29">
        <f t="shared" si="4"/>
        <v>0.62431382889469522</v>
      </c>
      <c r="H97" s="29">
        <f t="shared" si="5"/>
        <v>0.6</v>
      </c>
    </row>
    <row r="98" spans="1:8" x14ac:dyDescent="0.25">
      <c r="A98" s="22" t="s">
        <v>2</v>
      </c>
      <c r="B98" s="22" t="s">
        <v>95</v>
      </c>
      <c r="C98" s="22" t="s">
        <v>11</v>
      </c>
      <c r="D98" s="23">
        <v>2</v>
      </c>
      <c r="E98" s="21" t="s">
        <v>102</v>
      </c>
      <c r="F98" s="12">
        <v>1959.35</v>
      </c>
      <c r="G98" s="35">
        <f t="shared" si="4"/>
        <v>1.1741915765754967</v>
      </c>
      <c r="H98" s="35">
        <f t="shared" si="5"/>
        <v>0.5</v>
      </c>
    </row>
    <row r="99" spans="1:8" x14ac:dyDescent="0.25">
      <c r="A99" s="22" t="s">
        <v>2</v>
      </c>
      <c r="B99" s="22" t="s">
        <v>95</v>
      </c>
      <c r="C99" s="22" t="s">
        <v>13</v>
      </c>
      <c r="D99" s="23">
        <v>2</v>
      </c>
      <c r="E99" s="20" t="s">
        <v>103</v>
      </c>
      <c r="F99" s="11">
        <v>1064.8499999999999</v>
      </c>
      <c r="G99" s="29">
        <f t="shared" si="4"/>
        <v>0.63813912793345628</v>
      </c>
      <c r="H99" s="29">
        <f t="shared" si="5"/>
        <v>0.6</v>
      </c>
    </row>
    <row r="100" spans="1:8" x14ac:dyDescent="0.25">
      <c r="A100" s="22" t="s">
        <v>2</v>
      </c>
      <c r="B100" s="22" t="s">
        <v>95</v>
      </c>
      <c r="C100" s="22" t="s">
        <v>15</v>
      </c>
      <c r="D100" s="23">
        <v>3</v>
      </c>
      <c r="E100" s="21" t="s">
        <v>104</v>
      </c>
      <c r="F100" s="12">
        <v>2335.5</v>
      </c>
      <c r="G100" s="35">
        <f t="shared" si="4"/>
        <v>1.3996092719994246</v>
      </c>
      <c r="H100" s="35">
        <f t="shared" si="5"/>
        <v>0.5</v>
      </c>
    </row>
    <row r="101" spans="1:8" x14ac:dyDescent="0.25">
      <c r="A101" s="22" t="s">
        <v>2</v>
      </c>
      <c r="B101" s="22" t="s">
        <v>95</v>
      </c>
      <c r="C101" s="22" t="s">
        <v>25</v>
      </c>
      <c r="D101" s="23">
        <v>2</v>
      </c>
      <c r="E101" s="20" t="s">
        <v>105</v>
      </c>
      <c r="F101" s="11">
        <v>835.74</v>
      </c>
      <c r="G101" s="29">
        <f t="shared" si="4"/>
        <v>0.50083898650430281</v>
      </c>
      <c r="H101" s="29">
        <f t="shared" si="5"/>
        <v>0.6</v>
      </c>
    </row>
    <row r="102" spans="1:8" x14ac:dyDescent="0.25">
      <c r="A102" s="22" t="s">
        <v>2</v>
      </c>
      <c r="B102" s="22" t="s">
        <v>95</v>
      </c>
      <c r="C102" s="22" t="s">
        <v>77</v>
      </c>
      <c r="D102" s="23">
        <v>2</v>
      </c>
      <c r="E102" s="20" t="s">
        <v>106</v>
      </c>
      <c r="F102" s="11">
        <v>959.33</v>
      </c>
      <c r="G102" s="29">
        <f t="shared" si="4"/>
        <v>0.57490351655200522</v>
      </c>
      <c r="H102" s="29">
        <f t="shared" si="5"/>
        <v>0.6</v>
      </c>
    </row>
    <row r="103" spans="1:8" x14ac:dyDescent="0.25">
      <c r="A103" s="22" t="s">
        <v>2</v>
      </c>
      <c r="B103" s="22" t="s">
        <v>107</v>
      </c>
      <c r="C103" s="22" t="s">
        <v>0</v>
      </c>
      <c r="D103" s="23">
        <v>1</v>
      </c>
      <c r="E103" s="20" t="s">
        <v>108</v>
      </c>
      <c r="F103" s="11">
        <v>1014.24</v>
      </c>
      <c r="G103" s="29">
        <f t="shared" si="4"/>
        <v>0.60780976580291002</v>
      </c>
      <c r="H103" s="29">
        <f t="shared" si="5"/>
        <v>0.6</v>
      </c>
    </row>
    <row r="104" spans="1:8" x14ac:dyDescent="0.25">
      <c r="A104" s="22" t="s">
        <v>2</v>
      </c>
      <c r="B104" s="22" t="s">
        <v>107</v>
      </c>
      <c r="C104" s="22" t="s">
        <v>3</v>
      </c>
      <c r="D104" s="23">
        <v>2</v>
      </c>
      <c r="E104" s="20" t="s">
        <v>108</v>
      </c>
      <c r="F104" s="11">
        <v>1198.08</v>
      </c>
      <c r="G104" s="29">
        <f t="shared" si="4"/>
        <v>0.71798067933935794</v>
      </c>
      <c r="H104" s="29">
        <f t="shared" si="5"/>
        <v>0.6</v>
      </c>
    </row>
    <row r="105" spans="1:8" x14ac:dyDescent="0.25">
      <c r="A105" s="22" t="s">
        <v>2</v>
      </c>
      <c r="B105" s="22" t="s">
        <v>107</v>
      </c>
      <c r="C105" s="22" t="s">
        <v>5</v>
      </c>
      <c r="D105" s="23">
        <v>2</v>
      </c>
      <c r="E105" s="20" t="s">
        <v>109</v>
      </c>
      <c r="F105" s="11">
        <v>793.01</v>
      </c>
      <c r="G105" s="29">
        <f t="shared" si="4"/>
        <v>0.47523191984083224</v>
      </c>
      <c r="H105" s="29">
        <f t="shared" si="5"/>
        <v>0.6</v>
      </c>
    </row>
    <row r="106" spans="1:8" x14ac:dyDescent="0.25">
      <c r="A106" s="22" t="s">
        <v>2</v>
      </c>
      <c r="B106" s="22" t="s">
        <v>107</v>
      </c>
      <c r="C106" s="22" t="s">
        <v>2</v>
      </c>
      <c r="D106" s="23">
        <v>2</v>
      </c>
      <c r="E106" s="21" t="s">
        <v>110</v>
      </c>
      <c r="F106" s="12">
        <v>1773.53</v>
      </c>
      <c r="G106" s="35">
        <f t="shared" si="4"/>
        <v>1.0628340964115348</v>
      </c>
      <c r="H106" s="35">
        <f t="shared" si="5"/>
        <v>0.5</v>
      </c>
    </row>
    <row r="107" spans="1:8" x14ac:dyDescent="0.25">
      <c r="A107" s="22" t="s">
        <v>2</v>
      </c>
      <c r="B107" s="22" t="s">
        <v>107</v>
      </c>
      <c r="C107" s="22" t="s">
        <v>7</v>
      </c>
      <c r="D107" s="23">
        <v>2</v>
      </c>
      <c r="E107" s="20" t="s">
        <v>111</v>
      </c>
      <c r="F107" s="11">
        <v>1149.01</v>
      </c>
      <c r="G107" s="29">
        <f t="shared" si="4"/>
        <v>0.68857420236354483</v>
      </c>
      <c r="H107" s="29">
        <f t="shared" si="5"/>
        <v>0.6</v>
      </c>
    </row>
    <row r="108" spans="1:8" x14ac:dyDescent="0.25">
      <c r="A108" s="22" t="s">
        <v>2</v>
      </c>
      <c r="B108" s="22" t="s">
        <v>107</v>
      </c>
      <c r="C108" s="22" t="s">
        <v>9</v>
      </c>
      <c r="D108" s="23">
        <v>2</v>
      </c>
      <c r="E108" s="21" t="s">
        <v>112</v>
      </c>
      <c r="F108" s="12">
        <v>2800.84</v>
      </c>
      <c r="G108" s="35">
        <f t="shared" si="4"/>
        <v>1.678476400508186</v>
      </c>
      <c r="H108" s="35">
        <f t="shared" si="5"/>
        <v>0.5</v>
      </c>
    </row>
    <row r="109" spans="1:8" x14ac:dyDescent="0.25">
      <c r="A109" s="22" t="s">
        <v>2</v>
      </c>
      <c r="B109" s="22" t="s">
        <v>107</v>
      </c>
      <c r="C109" s="22" t="s">
        <v>11</v>
      </c>
      <c r="D109" s="23">
        <v>2</v>
      </c>
      <c r="E109" s="20" t="s">
        <v>113</v>
      </c>
      <c r="F109" s="11">
        <v>1149.28</v>
      </c>
      <c r="G109" s="29">
        <f t="shared" si="4"/>
        <v>0.68873600690366032</v>
      </c>
      <c r="H109" s="29">
        <f t="shared" si="5"/>
        <v>0.6</v>
      </c>
    </row>
    <row r="110" spans="1:8" x14ac:dyDescent="0.25">
      <c r="A110" s="22" t="s">
        <v>2</v>
      </c>
      <c r="B110" s="22" t="s">
        <v>107</v>
      </c>
      <c r="C110" s="22" t="s">
        <v>13</v>
      </c>
      <c r="D110" s="23">
        <v>2</v>
      </c>
      <c r="E110" s="21" t="s">
        <v>114</v>
      </c>
      <c r="F110" s="12">
        <v>2314.13</v>
      </c>
      <c r="G110" s="35">
        <f t="shared" si="4"/>
        <v>1.386802742287317</v>
      </c>
      <c r="H110" s="35">
        <f t="shared" si="5"/>
        <v>0.5</v>
      </c>
    </row>
    <row r="111" spans="1:8" x14ac:dyDescent="0.25">
      <c r="A111" s="22" t="s">
        <v>2</v>
      </c>
      <c r="B111" s="22" t="s">
        <v>107</v>
      </c>
      <c r="C111" s="22" t="s">
        <v>15</v>
      </c>
      <c r="D111" s="23">
        <v>2</v>
      </c>
      <c r="E111" s="20" t="s">
        <v>115</v>
      </c>
      <c r="F111" s="11">
        <v>1364.98</v>
      </c>
      <c r="G111" s="29">
        <f t="shared" si="4"/>
        <v>0.81799985617374205</v>
      </c>
      <c r="H111" s="29">
        <f t="shared" si="5"/>
        <v>0.6</v>
      </c>
    </row>
    <row r="112" spans="1:8" x14ac:dyDescent="0.25">
      <c r="A112" s="22" t="s">
        <v>2</v>
      </c>
      <c r="B112" s="22" t="s">
        <v>116</v>
      </c>
      <c r="C112" s="22" t="s">
        <v>0</v>
      </c>
      <c r="D112" s="23">
        <v>2</v>
      </c>
      <c r="E112" s="20" t="s">
        <v>117</v>
      </c>
      <c r="F112" s="11">
        <v>1010.84</v>
      </c>
      <c r="G112" s="29">
        <f t="shared" si="4"/>
        <v>0.60577222714960333</v>
      </c>
      <c r="H112" s="29">
        <f t="shared" si="5"/>
        <v>0.6</v>
      </c>
    </row>
    <row r="113" spans="1:8" x14ac:dyDescent="0.25">
      <c r="A113" s="22" t="s">
        <v>2</v>
      </c>
      <c r="B113" s="22" t="s">
        <v>116</v>
      </c>
      <c r="C113" s="22" t="s">
        <v>3</v>
      </c>
      <c r="D113" s="23">
        <v>2</v>
      </c>
      <c r="E113" s="20" t="s">
        <v>118</v>
      </c>
      <c r="F113" s="11">
        <v>894.76</v>
      </c>
      <c r="G113" s="29">
        <f t="shared" si="4"/>
        <v>0.5362082604214109</v>
      </c>
      <c r="H113" s="29">
        <f t="shared" si="5"/>
        <v>0.6</v>
      </c>
    </row>
    <row r="114" spans="1:8" x14ac:dyDescent="0.25">
      <c r="A114" s="22" t="s">
        <v>2</v>
      </c>
      <c r="B114" s="22" t="s">
        <v>116</v>
      </c>
      <c r="C114" s="22" t="s">
        <v>5</v>
      </c>
      <c r="D114" s="23">
        <v>2</v>
      </c>
      <c r="E114" s="20" t="s">
        <v>119</v>
      </c>
      <c r="F114" s="11">
        <v>795.26</v>
      </c>
      <c r="G114" s="29">
        <f t="shared" si="4"/>
        <v>0.47658029100846178</v>
      </c>
      <c r="H114" s="29">
        <f t="shared" si="5"/>
        <v>0.6</v>
      </c>
    </row>
    <row r="115" spans="1:8" x14ac:dyDescent="0.25">
      <c r="A115" s="22" t="s">
        <v>2</v>
      </c>
      <c r="B115" s="22" t="s">
        <v>116</v>
      </c>
      <c r="C115" s="22" t="s">
        <v>2</v>
      </c>
      <c r="D115" s="23">
        <v>2</v>
      </c>
      <c r="E115" s="20" t="s">
        <v>120</v>
      </c>
      <c r="F115" s="11">
        <v>1023.18</v>
      </c>
      <c r="G115" s="29">
        <f t="shared" si="4"/>
        <v>0.61316729390895797</v>
      </c>
      <c r="H115" s="29">
        <f t="shared" si="5"/>
        <v>0.6</v>
      </c>
    </row>
    <row r="116" spans="1:8" x14ac:dyDescent="0.25">
      <c r="A116" s="22" t="s">
        <v>2</v>
      </c>
      <c r="B116" s="22" t="s">
        <v>116</v>
      </c>
      <c r="C116" s="22" t="s">
        <v>7</v>
      </c>
      <c r="D116" s="23">
        <v>2</v>
      </c>
      <c r="E116" s="20" t="s">
        <v>121</v>
      </c>
      <c r="F116" s="11">
        <v>1161.0999999999999</v>
      </c>
      <c r="G116" s="29">
        <f t="shared" si="4"/>
        <v>0.69581945010427393</v>
      </c>
      <c r="H116" s="29">
        <f t="shared" si="5"/>
        <v>0.6</v>
      </c>
    </row>
    <row r="117" spans="1:8" x14ac:dyDescent="0.25">
      <c r="A117" s="22" t="s">
        <v>2</v>
      </c>
      <c r="B117" s="22" t="s">
        <v>116</v>
      </c>
      <c r="C117" s="22" t="s">
        <v>9</v>
      </c>
      <c r="D117" s="23">
        <v>3</v>
      </c>
      <c r="E117" s="20" t="s">
        <v>122</v>
      </c>
      <c r="F117" s="11">
        <v>1243.0899999999999</v>
      </c>
      <c r="G117" s="29">
        <f t="shared" si="4"/>
        <v>0.74495409545269309</v>
      </c>
      <c r="H117" s="29">
        <f t="shared" si="5"/>
        <v>0.6</v>
      </c>
    </row>
    <row r="118" spans="1:8" x14ac:dyDescent="0.25">
      <c r="A118" s="22" t="s">
        <v>2</v>
      </c>
      <c r="B118" s="22" t="s">
        <v>123</v>
      </c>
      <c r="C118" s="22" t="s">
        <v>0</v>
      </c>
      <c r="D118" s="23">
        <v>1</v>
      </c>
      <c r="E118" s="20" t="s">
        <v>124</v>
      </c>
      <c r="F118" s="11">
        <v>1457.99</v>
      </c>
      <c r="G118" s="29">
        <f t="shared" si="4"/>
        <v>0.8737385238631733</v>
      </c>
      <c r="H118" s="29">
        <f t="shared" si="5"/>
        <v>0.6</v>
      </c>
    </row>
    <row r="119" spans="1:8" x14ac:dyDescent="0.25">
      <c r="A119" s="22" t="s">
        <v>2</v>
      </c>
      <c r="B119" s="22" t="s">
        <v>123</v>
      </c>
      <c r="C119" s="22" t="s">
        <v>3</v>
      </c>
      <c r="D119" s="23">
        <v>2</v>
      </c>
      <c r="E119" s="20" t="s">
        <v>125</v>
      </c>
      <c r="F119" s="11">
        <v>1069.6500000000001</v>
      </c>
      <c r="G119" s="29">
        <f t="shared" si="4"/>
        <v>0.64101565309106601</v>
      </c>
      <c r="H119" s="29">
        <f t="shared" si="5"/>
        <v>0.6</v>
      </c>
    </row>
    <row r="120" spans="1:8" x14ac:dyDescent="0.25">
      <c r="A120" s="22" t="s">
        <v>2</v>
      </c>
      <c r="B120" s="22" t="s">
        <v>123</v>
      </c>
      <c r="C120" s="22" t="s">
        <v>5</v>
      </c>
      <c r="D120" s="23">
        <v>2</v>
      </c>
      <c r="E120" s="20" t="s">
        <v>126</v>
      </c>
      <c r="F120" s="11">
        <v>877.79</v>
      </c>
      <c r="G120" s="29">
        <f t="shared" si="4"/>
        <v>0.52603854543711193</v>
      </c>
      <c r="H120" s="29">
        <f t="shared" si="5"/>
        <v>0.6</v>
      </c>
    </row>
    <row r="121" spans="1:8" x14ac:dyDescent="0.25">
      <c r="A121" s="22" t="s">
        <v>2</v>
      </c>
      <c r="B121" s="22" t="s">
        <v>123</v>
      </c>
      <c r="C121" s="22" t="s">
        <v>2</v>
      </c>
      <c r="D121" s="23">
        <v>2</v>
      </c>
      <c r="E121" s="20" t="s">
        <v>127</v>
      </c>
      <c r="F121" s="11">
        <v>1216.1199999999999</v>
      </c>
      <c r="G121" s="29">
        <f t="shared" si="4"/>
        <v>0.72879161972337403</v>
      </c>
      <c r="H121" s="29">
        <f t="shared" si="5"/>
        <v>0.6</v>
      </c>
    </row>
    <row r="122" spans="1:8" x14ac:dyDescent="0.25">
      <c r="A122" s="22" t="s">
        <v>2</v>
      </c>
      <c r="B122" s="22" t="s">
        <v>123</v>
      </c>
      <c r="C122" s="22" t="s">
        <v>7</v>
      </c>
      <c r="D122" s="23">
        <v>2</v>
      </c>
      <c r="E122" s="20" t="s">
        <v>124</v>
      </c>
      <c r="F122" s="11">
        <v>1080.97</v>
      </c>
      <c r="G122" s="29">
        <f t="shared" si="4"/>
        <v>0.64779945825442864</v>
      </c>
      <c r="H122" s="29">
        <f t="shared" si="5"/>
        <v>0.6</v>
      </c>
    </row>
    <row r="123" spans="1:8" x14ac:dyDescent="0.25">
      <c r="A123" s="22" t="s">
        <v>2</v>
      </c>
      <c r="B123" s="22" t="s">
        <v>128</v>
      </c>
      <c r="C123" s="22" t="s">
        <v>0</v>
      </c>
      <c r="D123" s="23">
        <v>1</v>
      </c>
      <c r="E123" s="20" t="s">
        <v>129</v>
      </c>
      <c r="F123" s="11">
        <v>1039.31</v>
      </c>
      <c r="G123" s="29">
        <f t="shared" si="4"/>
        <v>0.62283361699067519</v>
      </c>
      <c r="H123" s="29">
        <f t="shared" si="5"/>
        <v>0.6</v>
      </c>
    </row>
    <row r="124" spans="1:8" x14ac:dyDescent="0.25">
      <c r="A124" s="22" t="s">
        <v>2</v>
      </c>
      <c r="B124" s="22" t="s">
        <v>128</v>
      </c>
      <c r="C124" s="22" t="s">
        <v>3</v>
      </c>
      <c r="D124" s="23">
        <v>2</v>
      </c>
      <c r="E124" s="20" t="s">
        <v>130</v>
      </c>
      <c r="F124" s="11">
        <v>874.34</v>
      </c>
      <c r="G124" s="29">
        <f t="shared" si="4"/>
        <v>0.52397104298008002</v>
      </c>
      <c r="H124" s="29">
        <f t="shared" si="5"/>
        <v>0.6</v>
      </c>
    </row>
    <row r="125" spans="1:8" x14ac:dyDescent="0.25">
      <c r="A125" s="22" t="s">
        <v>2</v>
      </c>
      <c r="B125" s="22" t="s">
        <v>128</v>
      </c>
      <c r="C125" s="22" t="s">
        <v>5</v>
      </c>
      <c r="D125" s="23">
        <v>2</v>
      </c>
      <c r="E125" s="20" t="s">
        <v>131</v>
      </c>
      <c r="F125" s="11">
        <v>710.85</v>
      </c>
      <c r="G125" s="29">
        <f t="shared" si="4"/>
        <v>0.4259953975597478</v>
      </c>
      <c r="H125" s="29">
        <f t="shared" si="5"/>
        <v>0.6</v>
      </c>
    </row>
    <row r="126" spans="1:8" x14ac:dyDescent="0.25">
      <c r="A126" s="22" t="s">
        <v>2</v>
      </c>
      <c r="B126" s="22" t="s">
        <v>128</v>
      </c>
      <c r="C126" s="22" t="s">
        <v>2</v>
      </c>
      <c r="D126" s="23">
        <v>3</v>
      </c>
      <c r="E126" s="21" t="s">
        <v>132</v>
      </c>
      <c r="F126" s="12">
        <v>1750.45</v>
      </c>
      <c r="G126" s="35">
        <f t="shared" si="4"/>
        <v>1.0490028046120285</v>
      </c>
      <c r="H126" s="35">
        <f t="shared" si="5"/>
        <v>0.5</v>
      </c>
    </row>
    <row r="127" spans="1:8" x14ac:dyDescent="0.25">
      <c r="A127" s="22" t="s">
        <v>2</v>
      </c>
      <c r="B127" s="22" t="s">
        <v>128</v>
      </c>
      <c r="C127" s="22" t="s">
        <v>7</v>
      </c>
      <c r="D127" s="23">
        <v>2</v>
      </c>
      <c r="E127" s="20" t="s">
        <v>133</v>
      </c>
      <c r="F127" s="11">
        <v>883.47</v>
      </c>
      <c r="G127" s="29">
        <f t="shared" si="4"/>
        <v>0.52944243354028331</v>
      </c>
      <c r="H127" s="29">
        <f t="shared" si="5"/>
        <v>0.6</v>
      </c>
    </row>
    <row r="128" spans="1:8" x14ac:dyDescent="0.25">
      <c r="A128" s="22" t="s">
        <v>2</v>
      </c>
      <c r="B128" s="22" t="s">
        <v>128</v>
      </c>
      <c r="C128" s="22" t="s">
        <v>9</v>
      </c>
      <c r="D128" s="23">
        <v>3</v>
      </c>
      <c r="E128" s="20" t="s">
        <v>134</v>
      </c>
      <c r="F128" s="11">
        <v>1042.6500000000001</v>
      </c>
      <c r="G128" s="29">
        <f t="shared" si="4"/>
        <v>0.62483519907951202</v>
      </c>
      <c r="H128" s="29">
        <f t="shared" si="5"/>
        <v>0.6</v>
      </c>
    </row>
    <row r="129" spans="1:8" x14ac:dyDescent="0.25">
      <c r="A129" s="22" t="s">
        <v>2</v>
      </c>
      <c r="B129" s="22" t="s">
        <v>128</v>
      </c>
      <c r="C129" s="22" t="s">
        <v>11</v>
      </c>
      <c r="D129" s="23">
        <v>2</v>
      </c>
      <c r="E129" s="20" t="s">
        <v>135</v>
      </c>
      <c r="F129" s="11">
        <v>1519.94</v>
      </c>
      <c r="G129" s="29">
        <f t="shared" si="4"/>
        <v>0.91086367667857226</v>
      </c>
      <c r="H129" s="29">
        <f t="shared" si="5"/>
        <v>0.6</v>
      </c>
    </row>
    <row r="130" spans="1:8" x14ac:dyDescent="0.25">
      <c r="A130" s="22" t="s">
        <v>2</v>
      </c>
      <c r="B130" s="22" t="s">
        <v>128</v>
      </c>
      <c r="C130" s="22" t="s">
        <v>13</v>
      </c>
      <c r="D130" s="23">
        <v>3</v>
      </c>
      <c r="E130" s="20" t="s">
        <v>136</v>
      </c>
      <c r="F130" s="11">
        <v>882.9</v>
      </c>
      <c r="G130" s="29">
        <f t="shared" si="4"/>
        <v>0.52910084617781716</v>
      </c>
      <c r="H130" s="29">
        <f t="shared" si="5"/>
        <v>0.6</v>
      </c>
    </row>
    <row r="131" spans="1:8" x14ac:dyDescent="0.25">
      <c r="A131" s="22" t="s">
        <v>2</v>
      </c>
      <c r="B131" s="22" t="s">
        <v>128</v>
      </c>
      <c r="C131" s="22" t="s">
        <v>15</v>
      </c>
      <c r="D131" s="23">
        <v>2</v>
      </c>
      <c r="E131" s="20" t="s">
        <v>129</v>
      </c>
      <c r="F131" s="11">
        <v>922.45</v>
      </c>
      <c r="G131" s="29">
        <f t="shared" ref="G131:G145" si="6">F131/$F$147</f>
        <v>0.55280221492437132</v>
      </c>
      <c r="H131" s="29">
        <f t="shared" ref="H131:H145" si="7">IF(G131&lt;100%,60%,50%)</f>
        <v>0.6</v>
      </c>
    </row>
    <row r="132" spans="1:8" x14ac:dyDescent="0.25">
      <c r="A132" s="22" t="s">
        <v>2</v>
      </c>
      <c r="B132" s="22" t="s">
        <v>128</v>
      </c>
      <c r="C132" s="22" t="s">
        <v>25</v>
      </c>
      <c r="D132" s="23">
        <v>2</v>
      </c>
      <c r="E132" s="21" t="s">
        <v>137</v>
      </c>
      <c r="F132" s="12">
        <v>1894.92</v>
      </c>
      <c r="G132" s="35">
        <f t="shared" si="6"/>
        <v>1.1355802190953328</v>
      </c>
      <c r="H132" s="35">
        <f t="shared" si="7"/>
        <v>0.5</v>
      </c>
    </row>
    <row r="133" spans="1:8" x14ac:dyDescent="0.25">
      <c r="A133" s="22" t="s">
        <v>2</v>
      </c>
      <c r="B133" s="22" t="s">
        <v>128</v>
      </c>
      <c r="C133" s="22" t="s">
        <v>77</v>
      </c>
      <c r="D133" s="23">
        <v>3</v>
      </c>
      <c r="E133" s="20" t="s">
        <v>138</v>
      </c>
      <c r="F133" s="11">
        <v>1038.25</v>
      </c>
      <c r="G133" s="29">
        <f t="shared" si="6"/>
        <v>0.62219838435170316</v>
      </c>
      <c r="H133" s="29">
        <f t="shared" si="7"/>
        <v>0.6</v>
      </c>
    </row>
    <row r="134" spans="1:8" x14ac:dyDescent="0.25">
      <c r="A134" s="22" t="s">
        <v>2</v>
      </c>
      <c r="B134" s="22" t="s">
        <v>128</v>
      </c>
      <c r="C134" s="22" t="s">
        <v>84</v>
      </c>
      <c r="D134" s="23">
        <v>3</v>
      </c>
      <c r="E134" s="20" t="s">
        <v>139</v>
      </c>
      <c r="F134" s="11">
        <v>904.53</v>
      </c>
      <c r="G134" s="29">
        <f t="shared" si="6"/>
        <v>0.5420631876692954</v>
      </c>
      <c r="H134" s="29">
        <f t="shared" si="7"/>
        <v>0.6</v>
      </c>
    </row>
    <row r="135" spans="1:8" x14ac:dyDescent="0.25">
      <c r="A135" s="22" t="s">
        <v>2</v>
      </c>
      <c r="B135" s="22" t="s">
        <v>128</v>
      </c>
      <c r="C135" s="22" t="s">
        <v>90</v>
      </c>
      <c r="D135" s="23">
        <v>2</v>
      </c>
      <c r="E135" s="20" t="s">
        <v>140</v>
      </c>
      <c r="F135" s="11">
        <v>1444.62</v>
      </c>
      <c r="G135" s="29">
        <f t="shared" si="6"/>
        <v>0.86572620274708145</v>
      </c>
      <c r="H135" s="29">
        <f t="shared" si="7"/>
        <v>0.6</v>
      </c>
    </row>
    <row r="136" spans="1:8" x14ac:dyDescent="0.25">
      <c r="A136" s="22" t="s">
        <v>2</v>
      </c>
      <c r="B136" s="22" t="s">
        <v>141</v>
      </c>
      <c r="C136" s="22" t="s">
        <v>0</v>
      </c>
      <c r="D136" s="23">
        <v>3</v>
      </c>
      <c r="E136" s="21" t="s">
        <v>142</v>
      </c>
      <c r="F136" s="12">
        <v>2386.14</v>
      </c>
      <c r="G136" s="35">
        <f t="shared" si="6"/>
        <v>1.4299566124122058</v>
      </c>
      <c r="H136" s="35">
        <f t="shared" si="7"/>
        <v>0.5</v>
      </c>
    </row>
    <row r="137" spans="1:8" x14ac:dyDescent="0.25">
      <c r="A137" s="22" t="s">
        <v>2</v>
      </c>
      <c r="B137" s="22" t="s">
        <v>141</v>
      </c>
      <c r="C137" s="22" t="s">
        <v>3</v>
      </c>
      <c r="D137" s="23">
        <v>2</v>
      </c>
      <c r="E137" s="20" t="s">
        <v>143</v>
      </c>
      <c r="F137" s="11">
        <v>1220.3900000000001</v>
      </c>
      <c r="G137" s="29">
        <f t="shared" si="6"/>
        <v>0.73135052856149774</v>
      </c>
      <c r="H137" s="29">
        <f t="shared" si="7"/>
        <v>0.6</v>
      </c>
    </row>
    <row r="138" spans="1:8" x14ac:dyDescent="0.25">
      <c r="A138" s="22" t="s">
        <v>2</v>
      </c>
      <c r="B138" s="22" t="s">
        <v>141</v>
      </c>
      <c r="C138" s="22" t="s">
        <v>5</v>
      </c>
      <c r="D138" s="23">
        <v>3</v>
      </c>
      <c r="E138" s="20" t="s">
        <v>144</v>
      </c>
      <c r="F138" s="11">
        <v>1049.81</v>
      </c>
      <c r="G138" s="29">
        <f t="shared" si="6"/>
        <v>0.62912601577294625</v>
      </c>
      <c r="H138" s="29">
        <f t="shared" si="7"/>
        <v>0.6</v>
      </c>
    </row>
    <row r="139" spans="1:8" x14ac:dyDescent="0.25">
      <c r="A139" s="22" t="s">
        <v>2</v>
      </c>
      <c r="B139" s="22" t="s">
        <v>141</v>
      </c>
      <c r="C139" s="22" t="s">
        <v>2</v>
      </c>
      <c r="D139" s="23">
        <v>3</v>
      </c>
      <c r="E139" s="20" t="s">
        <v>145</v>
      </c>
      <c r="F139" s="11">
        <v>1018.92</v>
      </c>
      <c r="G139" s="29">
        <f t="shared" si="6"/>
        <v>0.61061437783157946</v>
      </c>
      <c r="H139" s="29">
        <f t="shared" si="7"/>
        <v>0.6</v>
      </c>
    </row>
    <row r="140" spans="1:8" x14ac:dyDescent="0.25">
      <c r="A140" s="22" t="s">
        <v>2</v>
      </c>
      <c r="B140" s="22" t="s">
        <v>141</v>
      </c>
      <c r="C140" s="22" t="s">
        <v>7</v>
      </c>
      <c r="D140" s="23">
        <v>2</v>
      </c>
      <c r="E140" s="20" t="s">
        <v>87</v>
      </c>
      <c r="F140" s="11">
        <v>972.31</v>
      </c>
      <c r="G140" s="29">
        <f t="shared" si="6"/>
        <v>0.58268211999904107</v>
      </c>
      <c r="H140" s="29">
        <f t="shared" si="7"/>
        <v>0.6</v>
      </c>
    </row>
    <row r="141" spans="1:8" x14ac:dyDescent="0.25">
      <c r="A141" s="22" t="s">
        <v>2</v>
      </c>
      <c r="B141" s="22" t="s">
        <v>141</v>
      </c>
      <c r="C141" s="22" t="s">
        <v>9</v>
      </c>
      <c r="D141" s="23">
        <v>3</v>
      </c>
      <c r="E141" s="20" t="s">
        <v>146</v>
      </c>
      <c r="F141" s="11">
        <v>1272.8399999999999</v>
      </c>
      <c r="G141" s="29">
        <f t="shared" si="6"/>
        <v>0.76278255866912759</v>
      </c>
      <c r="H141" s="29">
        <f t="shared" si="7"/>
        <v>0.6</v>
      </c>
    </row>
    <row r="142" spans="1:8" x14ac:dyDescent="0.25">
      <c r="A142" s="22" t="s">
        <v>2</v>
      </c>
      <c r="B142" s="22" t="s">
        <v>147</v>
      </c>
      <c r="C142" s="22" t="s">
        <v>0</v>
      </c>
      <c r="D142" s="23">
        <v>1</v>
      </c>
      <c r="E142" s="21" t="s">
        <v>148</v>
      </c>
      <c r="F142" s="12">
        <v>1723.95</v>
      </c>
      <c r="G142" s="35">
        <f t="shared" si="6"/>
        <v>1.0331219886377256</v>
      </c>
      <c r="H142" s="35">
        <f t="shared" si="7"/>
        <v>0.5</v>
      </c>
    </row>
    <row r="143" spans="1:8" x14ac:dyDescent="0.25">
      <c r="A143" s="22" t="s">
        <v>2</v>
      </c>
      <c r="B143" s="22" t="s">
        <v>149</v>
      </c>
      <c r="C143" s="22" t="s">
        <v>0</v>
      </c>
      <c r="D143" s="23">
        <v>1</v>
      </c>
      <c r="E143" s="20" t="s">
        <v>150</v>
      </c>
      <c r="F143" s="11">
        <v>1359.77</v>
      </c>
      <c r="G143" s="29">
        <f t="shared" si="6"/>
        <v>0.8148776278255867</v>
      </c>
      <c r="H143" s="29">
        <f t="shared" si="7"/>
        <v>0.6</v>
      </c>
    </row>
    <row r="144" spans="1:8" x14ac:dyDescent="0.25">
      <c r="A144" s="22" t="s">
        <v>2</v>
      </c>
      <c r="B144" s="22" t="s">
        <v>151</v>
      </c>
      <c r="C144" s="22" t="s">
        <v>0</v>
      </c>
      <c r="D144" s="23">
        <v>1</v>
      </c>
      <c r="E144" s="21" t="s">
        <v>152</v>
      </c>
      <c r="F144" s="12">
        <v>1788.96</v>
      </c>
      <c r="G144" s="35">
        <f t="shared" si="6"/>
        <v>1.0720809262411006</v>
      </c>
      <c r="H144" s="35">
        <f t="shared" si="7"/>
        <v>0.5</v>
      </c>
    </row>
    <row r="145" spans="1:17" x14ac:dyDescent="0.25">
      <c r="A145" s="22" t="s">
        <v>2</v>
      </c>
      <c r="B145" s="22" t="s">
        <v>153</v>
      </c>
      <c r="C145" s="22" t="s">
        <v>0</v>
      </c>
      <c r="D145" s="23">
        <v>1</v>
      </c>
      <c r="E145" s="21" t="s">
        <v>154</v>
      </c>
      <c r="F145" s="12">
        <v>1982.69</v>
      </c>
      <c r="G145" s="35">
        <f t="shared" si="6"/>
        <v>1.1881786801543734</v>
      </c>
      <c r="H145" s="35">
        <f t="shared" si="7"/>
        <v>0.5</v>
      </c>
    </row>
    <row r="147" spans="1:17" x14ac:dyDescent="0.25">
      <c r="E147" s="18" t="s">
        <v>174</v>
      </c>
      <c r="F147" s="19">
        <v>1668.68</v>
      </c>
    </row>
    <row r="148" spans="1:17" x14ac:dyDescent="0.25">
      <c r="E148" s="1" t="s">
        <v>177</v>
      </c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7" x14ac:dyDescent="0.25">
      <c r="E149" s="5" t="s">
        <v>176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</row>
    <row r="150" spans="1:17" x14ac:dyDescent="0.25">
      <c r="E150" t="s">
        <v>182</v>
      </c>
    </row>
    <row r="151" spans="1:17" x14ac:dyDescent="0.25">
      <c r="E151" t="s">
        <v>180</v>
      </c>
    </row>
  </sheetData>
  <autoFilter ref="E2:F145"/>
  <mergeCells count="2">
    <mergeCell ref="A1:D1"/>
    <mergeCell ref="F1:G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A28" sqref="A1:G28"/>
    </sheetView>
  </sheetViews>
  <sheetFormatPr defaultRowHeight="15" x14ac:dyDescent="0.25"/>
  <cols>
    <col min="1" max="1" width="4.28515625" customWidth="1"/>
    <col min="2" max="2" width="4.5703125" customWidth="1"/>
    <col min="3" max="3" width="23.140625" customWidth="1"/>
    <col min="4" max="5" width="15.28515625" customWidth="1"/>
    <col min="6" max="6" width="14.85546875" customWidth="1"/>
  </cols>
  <sheetData>
    <row r="1" spans="1:6" ht="23.25" x14ac:dyDescent="0.25">
      <c r="C1" s="32" t="s">
        <v>185</v>
      </c>
      <c r="D1" s="37" t="s">
        <v>186</v>
      </c>
      <c r="E1" s="37"/>
      <c r="F1" s="31" t="s">
        <v>187</v>
      </c>
    </row>
    <row r="2" spans="1:6" x14ac:dyDescent="0.25">
      <c r="A2" s="25" t="s">
        <v>2</v>
      </c>
      <c r="B2" s="25" t="s">
        <v>0</v>
      </c>
      <c r="C2" s="7" t="s">
        <v>155</v>
      </c>
      <c r="D2" s="8">
        <v>141.99</v>
      </c>
      <c r="E2" s="27">
        <f>D2/$D$26</f>
        <v>0.61044711951848674</v>
      </c>
      <c r="F2" s="29">
        <f>IF(E2&lt;100%,60%,50%)</f>
        <v>0.6</v>
      </c>
    </row>
    <row r="3" spans="1:6" x14ac:dyDescent="0.25">
      <c r="A3" s="25" t="s">
        <v>2</v>
      </c>
      <c r="B3" s="25" t="s">
        <v>3</v>
      </c>
      <c r="C3" s="7" t="s">
        <v>156</v>
      </c>
      <c r="D3" s="8">
        <v>160.54</v>
      </c>
      <c r="E3" s="27">
        <f t="shared" ref="E3:E24" si="0">D3/$D$26</f>
        <v>0.69019776440240754</v>
      </c>
      <c r="F3" s="29">
        <f>IF(E3&lt;100%,60%,50%)</f>
        <v>0.6</v>
      </c>
    </row>
    <row r="4" spans="1:6" x14ac:dyDescent="0.25">
      <c r="A4" s="25" t="s">
        <v>2</v>
      </c>
      <c r="B4" s="25" t="s">
        <v>5</v>
      </c>
      <c r="C4" s="9" t="s">
        <v>157</v>
      </c>
      <c r="D4" s="10">
        <v>261.68</v>
      </c>
      <c r="E4" s="28">
        <f t="shared" si="0"/>
        <v>1.1250214961306966</v>
      </c>
      <c r="F4" s="30">
        <f t="shared" ref="F4:F24" si="1">IF(E4&lt;100%,60%,50%)</f>
        <v>0.5</v>
      </c>
    </row>
    <row r="5" spans="1:6" x14ac:dyDescent="0.25">
      <c r="A5" s="25" t="s">
        <v>2</v>
      </c>
      <c r="B5" s="25" t="s">
        <v>2</v>
      </c>
      <c r="C5" s="7" t="s">
        <v>158</v>
      </c>
      <c r="D5" s="8">
        <v>139.41999999999999</v>
      </c>
      <c r="E5" s="27">
        <f t="shared" si="0"/>
        <v>0.59939810834049867</v>
      </c>
      <c r="F5" s="29">
        <f t="shared" si="1"/>
        <v>0.6</v>
      </c>
    </row>
    <row r="6" spans="1:6" x14ac:dyDescent="0.25">
      <c r="A6" s="25" t="s">
        <v>2</v>
      </c>
      <c r="B6" s="25" t="s">
        <v>7</v>
      </c>
      <c r="C6" s="7" t="s">
        <v>159</v>
      </c>
      <c r="D6" s="8">
        <v>140.51</v>
      </c>
      <c r="E6" s="27">
        <f t="shared" si="0"/>
        <v>0.60408426483233013</v>
      </c>
      <c r="F6" s="29">
        <f t="shared" si="1"/>
        <v>0.6</v>
      </c>
    </row>
    <row r="7" spans="1:6" x14ac:dyDescent="0.25">
      <c r="A7" s="25" t="s">
        <v>2</v>
      </c>
      <c r="B7" s="25" t="s">
        <v>9</v>
      </c>
      <c r="C7" s="7" t="s">
        <v>160</v>
      </c>
      <c r="D7" s="8">
        <v>134.41</v>
      </c>
      <c r="E7" s="27">
        <f t="shared" si="0"/>
        <v>0.57785898538263114</v>
      </c>
      <c r="F7" s="29">
        <f t="shared" si="1"/>
        <v>0.6</v>
      </c>
    </row>
    <row r="8" spans="1:6" x14ac:dyDescent="0.25">
      <c r="A8" s="25" t="s">
        <v>2</v>
      </c>
      <c r="B8" s="25" t="s">
        <v>11</v>
      </c>
      <c r="C8" s="7" t="s">
        <v>161</v>
      </c>
      <c r="D8" s="8">
        <v>175.57</v>
      </c>
      <c r="E8" s="27">
        <f t="shared" si="0"/>
        <v>0.75481513327601035</v>
      </c>
      <c r="F8" s="29">
        <f t="shared" si="1"/>
        <v>0.6</v>
      </c>
    </row>
    <row r="9" spans="1:6" x14ac:dyDescent="0.25">
      <c r="A9" s="25" t="s">
        <v>2</v>
      </c>
      <c r="B9" s="25" t="s">
        <v>13</v>
      </c>
      <c r="C9" s="7" t="s">
        <v>162</v>
      </c>
      <c r="D9" s="8">
        <v>110.55</v>
      </c>
      <c r="E9" s="27">
        <f t="shared" si="0"/>
        <v>0.47527944969905417</v>
      </c>
      <c r="F9" s="29">
        <f t="shared" si="1"/>
        <v>0.6</v>
      </c>
    </row>
    <row r="10" spans="1:6" x14ac:dyDescent="0.25">
      <c r="A10" s="25" t="s">
        <v>2</v>
      </c>
      <c r="B10" s="25" t="s">
        <v>15</v>
      </c>
      <c r="C10" s="7" t="s">
        <v>163</v>
      </c>
      <c r="D10" s="8">
        <v>148.31</v>
      </c>
      <c r="E10" s="27">
        <f t="shared" si="0"/>
        <v>0.63761822871883067</v>
      </c>
      <c r="F10" s="29">
        <f t="shared" si="1"/>
        <v>0.6</v>
      </c>
    </row>
    <row r="11" spans="1:6" x14ac:dyDescent="0.25">
      <c r="A11" s="25" t="s">
        <v>2</v>
      </c>
      <c r="B11" s="25" t="s">
        <v>25</v>
      </c>
      <c r="C11" s="7" t="s">
        <v>164</v>
      </c>
      <c r="D11" s="8">
        <v>149.11000000000001</v>
      </c>
      <c r="E11" s="27">
        <f t="shared" si="0"/>
        <v>0.64105760963026659</v>
      </c>
      <c r="F11" s="29">
        <f t="shared" si="1"/>
        <v>0.6</v>
      </c>
    </row>
    <row r="12" spans="1:6" x14ac:dyDescent="0.25">
      <c r="A12" s="25" t="s">
        <v>2</v>
      </c>
      <c r="B12" s="25" t="s">
        <v>77</v>
      </c>
      <c r="C12" s="7" t="s">
        <v>165</v>
      </c>
      <c r="D12" s="8">
        <v>118.58</v>
      </c>
      <c r="E12" s="27">
        <f t="shared" si="0"/>
        <v>0.50980223559759241</v>
      </c>
      <c r="F12" s="29">
        <f t="shared" si="1"/>
        <v>0.6</v>
      </c>
    </row>
    <row r="13" spans="1:6" x14ac:dyDescent="0.25">
      <c r="A13" s="25" t="s">
        <v>2</v>
      </c>
      <c r="B13" s="25" t="s">
        <v>84</v>
      </c>
      <c r="C13" s="7" t="s">
        <v>166</v>
      </c>
      <c r="D13" s="8">
        <v>133.61000000000001</v>
      </c>
      <c r="E13" s="27">
        <f t="shared" si="0"/>
        <v>0.57441960447119522</v>
      </c>
      <c r="F13" s="29">
        <f t="shared" si="1"/>
        <v>0.6</v>
      </c>
    </row>
    <row r="14" spans="1:6" x14ac:dyDescent="0.25">
      <c r="A14" s="25" t="s">
        <v>2</v>
      </c>
      <c r="B14" s="25" t="s">
        <v>90</v>
      </c>
      <c r="C14" s="7" t="s">
        <v>167</v>
      </c>
      <c r="D14" s="8">
        <v>114.51</v>
      </c>
      <c r="E14" s="27">
        <f t="shared" si="0"/>
        <v>0.49230438521066211</v>
      </c>
      <c r="F14" s="29">
        <f t="shared" si="1"/>
        <v>0.6</v>
      </c>
    </row>
    <row r="15" spans="1:6" x14ac:dyDescent="0.25">
      <c r="A15" s="25" t="s">
        <v>2</v>
      </c>
      <c r="B15" s="25" t="s">
        <v>95</v>
      </c>
      <c r="C15" s="7" t="s">
        <v>168</v>
      </c>
      <c r="D15" s="8">
        <v>186.04</v>
      </c>
      <c r="E15" s="27">
        <f t="shared" si="0"/>
        <v>0.79982803095442823</v>
      </c>
      <c r="F15" s="29">
        <f t="shared" si="1"/>
        <v>0.6</v>
      </c>
    </row>
    <row r="16" spans="1:6" x14ac:dyDescent="0.25">
      <c r="A16" s="25" t="s">
        <v>2</v>
      </c>
      <c r="B16" s="25" t="s">
        <v>107</v>
      </c>
      <c r="C16" s="7" t="s">
        <v>169</v>
      </c>
      <c r="D16" s="8">
        <v>178.2</v>
      </c>
      <c r="E16" s="27">
        <f t="shared" si="0"/>
        <v>0.76612209802235598</v>
      </c>
      <c r="F16" s="29">
        <f t="shared" si="1"/>
        <v>0.6</v>
      </c>
    </row>
    <row r="17" spans="1:18" x14ac:dyDescent="0.25">
      <c r="A17" s="25" t="s">
        <v>2</v>
      </c>
      <c r="B17" s="25" t="s">
        <v>116</v>
      </c>
      <c r="C17" s="7" t="s">
        <v>170</v>
      </c>
      <c r="D17" s="8">
        <v>125.37</v>
      </c>
      <c r="E17" s="27">
        <f t="shared" si="0"/>
        <v>0.53899398108340502</v>
      </c>
      <c r="F17" s="29">
        <f t="shared" si="1"/>
        <v>0.6</v>
      </c>
    </row>
    <row r="18" spans="1:18" x14ac:dyDescent="0.25">
      <c r="A18" s="25" t="s">
        <v>2</v>
      </c>
      <c r="B18" s="25" t="s">
        <v>123</v>
      </c>
      <c r="C18" s="7" t="s">
        <v>171</v>
      </c>
      <c r="D18" s="8">
        <v>136.58000000000001</v>
      </c>
      <c r="E18" s="27">
        <f t="shared" si="0"/>
        <v>0.58718830610490114</v>
      </c>
      <c r="F18" s="29">
        <f t="shared" si="1"/>
        <v>0.6</v>
      </c>
    </row>
    <row r="19" spans="1:18" x14ac:dyDescent="0.25">
      <c r="A19" s="25" t="s">
        <v>2</v>
      </c>
      <c r="B19" s="25" t="s">
        <v>128</v>
      </c>
      <c r="C19" s="7" t="s">
        <v>172</v>
      </c>
      <c r="D19" s="8">
        <v>129.11000000000001</v>
      </c>
      <c r="E19" s="27">
        <f t="shared" si="0"/>
        <v>0.55507308684436807</v>
      </c>
      <c r="F19" s="29">
        <f t="shared" si="1"/>
        <v>0.6</v>
      </c>
    </row>
    <row r="20" spans="1:18" x14ac:dyDescent="0.25">
      <c r="A20" s="25" t="s">
        <v>2</v>
      </c>
      <c r="B20" s="25" t="s">
        <v>141</v>
      </c>
      <c r="C20" s="7" t="s">
        <v>173</v>
      </c>
      <c r="D20" s="8">
        <v>138.51</v>
      </c>
      <c r="E20" s="27">
        <f t="shared" si="0"/>
        <v>0.59548581255374033</v>
      </c>
      <c r="F20" s="29">
        <f t="shared" si="1"/>
        <v>0.6</v>
      </c>
    </row>
    <row r="21" spans="1:18" x14ac:dyDescent="0.25">
      <c r="A21" s="25" t="s">
        <v>2</v>
      </c>
      <c r="B21" s="25" t="s">
        <v>147</v>
      </c>
      <c r="C21" s="9" t="s">
        <v>148</v>
      </c>
      <c r="D21" s="10">
        <v>265.43</v>
      </c>
      <c r="E21" s="28">
        <f t="shared" si="0"/>
        <v>1.1411435941530526</v>
      </c>
      <c r="F21" s="30">
        <f t="shared" si="1"/>
        <v>0.5</v>
      </c>
    </row>
    <row r="22" spans="1:18" x14ac:dyDescent="0.25">
      <c r="A22" s="25" t="s">
        <v>2</v>
      </c>
      <c r="B22" s="25" t="s">
        <v>149</v>
      </c>
      <c r="C22" s="7" t="s">
        <v>150</v>
      </c>
      <c r="D22" s="8">
        <v>191.08</v>
      </c>
      <c r="E22" s="27">
        <f t="shared" si="0"/>
        <v>0.82149613069647476</v>
      </c>
      <c r="F22" s="29">
        <f t="shared" si="1"/>
        <v>0.6</v>
      </c>
    </row>
    <row r="23" spans="1:18" x14ac:dyDescent="0.25">
      <c r="A23" s="25" t="s">
        <v>2</v>
      </c>
      <c r="B23" s="25" t="s">
        <v>151</v>
      </c>
      <c r="C23" s="9" t="s">
        <v>152</v>
      </c>
      <c r="D23" s="10">
        <v>271.56</v>
      </c>
      <c r="E23" s="28">
        <f t="shared" si="0"/>
        <v>1.1674978503869304</v>
      </c>
      <c r="F23" s="30">
        <f t="shared" si="1"/>
        <v>0.5</v>
      </c>
    </row>
    <row r="24" spans="1:18" x14ac:dyDescent="0.25">
      <c r="A24" s="25" t="s">
        <v>2</v>
      </c>
      <c r="B24" s="25" t="s">
        <v>153</v>
      </c>
      <c r="C24" s="7" t="s">
        <v>154</v>
      </c>
      <c r="D24" s="8">
        <v>225.7</v>
      </c>
      <c r="E24" s="27">
        <f t="shared" si="0"/>
        <v>0.97033533963886498</v>
      </c>
      <c r="F24" s="29">
        <f t="shared" si="1"/>
        <v>0.6</v>
      </c>
    </row>
    <row r="26" spans="1:18" x14ac:dyDescent="0.25">
      <c r="C26" s="16" t="s">
        <v>175</v>
      </c>
      <c r="D26" s="17">
        <v>232.6</v>
      </c>
      <c r="E26" s="26"/>
    </row>
    <row r="27" spans="1:18" x14ac:dyDescent="0.25">
      <c r="C27" s="13" t="s">
        <v>178</v>
      </c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/>
      <c r="R27" s="4"/>
    </row>
    <row r="28" spans="1:18" x14ac:dyDescent="0.25">
      <c r="C28" s="5" t="s">
        <v>179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</row>
    <row r="29" spans="1:18" x14ac:dyDescent="0.25">
      <c r="C29" t="s">
        <v>181</v>
      </c>
    </row>
    <row r="30" spans="1:18" x14ac:dyDescent="0.25">
      <c r="C30" t="s">
        <v>180</v>
      </c>
    </row>
  </sheetData>
  <autoFilter ref="D2:D24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gminy</vt:lpstr>
      <vt:lpstr>powiaty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2018-03-30T07:31:20Z</dcterms:modified>
</cp:coreProperties>
</file>